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352" yWindow="72" windowWidth="19416" windowHeight="14616" tabRatio="838" activeTab="8"/>
  </bookViews>
  <sheets>
    <sheet name="ПЛАН 2023" sheetId="84" r:id="rId1"/>
    <sheet name="ПЛАН 2023 (2)" sheetId="85" r:id="rId2"/>
    <sheet name="ПЛАН 2023 (3)" sheetId="86" r:id="rId3"/>
    <sheet name="ПЛАН 2023 (4)" sheetId="87" r:id="rId4"/>
    <sheet name="ПЛАН 2023 (5)" sheetId="88" r:id="rId5"/>
    <sheet name="ПЛАН 2023 (6)" sheetId="89" r:id="rId6"/>
    <sheet name="ПЛАН 2023 (7)" sheetId="90" r:id="rId7"/>
    <sheet name="ПЛАН 2023 (8)" sheetId="91" r:id="rId8"/>
    <sheet name="ПЛАН 2023 (9)" sheetId="92" r:id="rId9"/>
  </sheets>
  <calcPr calcId="144525"/>
</workbook>
</file>

<file path=xl/calcChain.xml><?xml version="1.0" encoding="utf-8"?>
<calcChain xmlns="http://schemas.openxmlformats.org/spreadsheetml/2006/main">
  <c r="M26" i="92" l="1"/>
  <c r="I26" i="92" l="1"/>
  <c r="Q55" i="92" l="1"/>
  <c r="Q59" i="92" s="1"/>
  <c r="M32" i="92"/>
  <c r="M23" i="92"/>
  <c r="M53" i="92" s="1"/>
  <c r="Q55" i="91" l="1"/>
  <c r="Q59" i="91" s="1"/>
  <c r="M32" i="91"/>
  <c r="M23" i="91"/>
  <c r="M53" i="91" s="1"/>
  <c r="Q54" i="90"/>
  <c r="Q58" i="90" s="1"/>
  <c r="M32" i="90"/>
  <c r="M23" i="90"/>
  <c r="M52" i="90" s="1"/>
  <c r="Q54" i="89"/>
  <c r="Q58" i="89" s="1"/>
  <c r="M32" i="89"/>
  <c r="M23" i="89"/>
  <c r="M52" i="89" s="1"/>
  <c r="Q54" i="88" l="1"/>
  <c r="Q58" i="88" s="1"/>
  <c r="M32" i="88"/>
  <c r="M23" i="88"/>
  <c r="M52" i="88" s="1"/>
  <c r="Q50" i="87"/>
  <c r="Q54" i="87" s="1"/>
  <c r="M32" i="87"/>
  <c r="M23" i="87"/>
  <c r="M48" i="87" s="1"/>
  <c r="Q49" i="86" l="1"/>
  <c r="Q53" i="86" s="1"/>
  <c r="M32" i="86"/>
  <c r="M23" i="86"/>
  <c r="M47" i="86" s="1"/>
  <c r="Q48" i="85" l="1"/>
  <c r="Q52" i="85" s="1"/>
  <c r="M32" i="85"/>
  <c r="M23" i="85"/>
  <c r="M46" i="85" s="1"/>
  <c r="Q47" i="84" l="1"/>
  <c r="Q51" i="84" s="1"/>
  <c r="M32" i="84"/>
  <c r="M23" i="84"/>
  <c r="M45" i="84" l="1"/>
</calcChain>
</file>

<file path=xl/comments1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</commentList>
</comments>
</file>

<file path=xl/comments2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</commentList>
</comments>
</file>

<file path=xl/comments3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</commentList>
</comments>
</file>

<file path=xl/comments4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</commentList>
</comments>
</file>

<file path=xl/comments5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</commentList>
</comments>
</file>

<file path=xl/comments6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</commentList>
</comments>
</file>

<file path=xl/comments7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</commentList>
</comments>
</file>

<file path=xl/comments8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</commentList>
</comments>
</file>

<file path=xl/comments9.xml><?xml version="1.0" encoding="utf-8"?>
<comments xmlns="http://schemas.openxmlformats.org/spreadsheetml/2006/main">
  <authors>
    <author>121</author>
    <author>Пользователь Windows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  <comment ref="E2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+ манекен тренажер!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121:</t>
        </r>
        <r>
          <rPr>
            <sz val="9"/>
            <color indexed="81"/>
            <rFont val="Tahoma"/>
            <family val="2"/>
            <charset val="204"/>
          </rPr>
          <t xml:space="preserve">
гараж Внабережная</t>
        </r>
      </text>
    </comment>
  </commentList>
</comments>
</file>

<file path=xl/sharedStrings.xml><?xml version="1.0" encoding="utf-8"?>
<sst xmlns="http://schemas.openxmlformats.org/spreadsheetml/2006/main" count="3203" uniqueCount="164">
  <si>
    <t>Порядковый номер</t>
  </si>
  <si>
    <t>ОКАТО</t>
  </si>
  <si>
    <t>Предмет договора</t>
  </si>
  <si>
    <t>Код по ОКЕИ</t>
  </si>
  <si>
    <t>Сведения о количестве (объеме)</t>
  </si>
  <si>
    <t>График осуществления процедур закупки</t>
  </si>
  <si>
    <t>Способ закупки</t>
  </si>
  <si>
    <t>Утверждаю:</t>
  </si>
  <si>
    <t>Код по ОКВЭД2</t>
  </si>
  <si>
    <t>Код по ОКПД2</t>
  </si>
  <si>
    <t>Условия договора</t>
  </si>
  <si>
    <t>Закупка в электронной форме</t>
  </si>
  <si>
    <t>наименование</t>
  </si>
  <si>
    <t>Нет</t>
  </si>
  <si>
    <t xml:space="preserve">19.20.21
</t>
  </si>
  <si>
    <t xml:space="preserve">112
</t>
  </si>
  <si>
    <t xml:space="preserve">796
</t>
  </si>
  <si>
    <t xml:space="preserve">Штука
</t>
  </si>
  <si>
    <t xml:space="preserve">23.61
</t>
  </si>
  <si>
    <t>Литр</t>
  </si>
  <si>
    <t>час</t>
  </si>
  <si>
    <t>Услуги охраны объекта - базы в п. Восточный</t>
  </si>
  <si>
    <t>86.90</t>
  </si>
  <si>
    <t>Директор ООО "РЭС"</t>
  </si>
  <si>
    <t>В.Г. Парфенов</t>
  </si>
  <si>
    <t>62.0</t>
  </si>
  <si>
    <t>61.10.3</t>
  </si>
  <si>
    <t>23.61.12.162</t>
  </si>
  <si>
    <t>Усл.ед</t>
  </si>
  <si>
    <t>27.33</t>
  </si>
  <si>
    <t>14.12</t>
  </si>
  <si>
    <t xml:space="preserve">19.20.1
</t>
  </si>
  <si>
    <t>80.10</t>
  </si>
  <si>
    <t>80.10.1</t>
  </si>
  <si>
    <t>Оказание услуг по технической охране материальных ценностей, движимого и недвижимого имущества (далее по тексту извещения - «Услуги»), принадлежащего  на праве собственности, ином праве или переданное ему на хранение в установленном законом порядке Заказчику, а также предупреждение, выявление и пресечение противоправных действий на территории охраняемого объекта «Гараж», расположенного по адресу: Амурская область, г. Тында, ул. Верхне-Набережная, кадастровый номер 28:26:011503:594, район дома №1 по ул. Советская.</t>
  </si>
  <si>
    <t>Мес.</t>
  </si>
  <si>
    <t>Оказание услуги по предоставлению доступа к сети Интернет для ООО «РЭС»</t>
  </si>
  <si>
    <t>Аренда нежилого помещения</t>
  </si>
  <si>
    <t>68.20.12.000</t>
  </si>
  <si>
    <t>Запрос котировок</t>
  </si>
  <si>
    <t>Да</t>
  </si>
  <si>
    <t>Поставка средств пожарной безопасности</t>
  </si>
  <si>
    <t>27.90.40.190</t>
  </si>
  <si>
    <t>Поставка электрозащитных средств</t>
  </si>
  <si>
    <t>Наименование заказчика</t>
  </si>
  <si>
    <t>Общество с ограниченной ответственностью  "Районные электрические сети"</t>
  </si>
  <si>
    <t>Адрес местонахождения заказчика</t>
  </si>
  <si>
    <t>676290 Амурская область г. Тында ул. Алтайская, 19</t>
  </si>
  <si>
    <t>Телефон заказчика</t>
  </si>
  <si>
    <t>8(41656)57403; факс 8(41656)48011</t>
  </si>
  <si>
    <t>Электронная почта заказчика</t>
  </si>
  <si>
    <t>ooores2003@mail.ru; res-zakupki@yandex.ru</t>
  </si>
  <si>
    <t>ИНН</t>
  </si>
  <si>
    <t>КПП</t>
  </si>
  <si>
    <t>Минимально необходимые требования, предъявляемые к закупаемым товарам (работам, услугам)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</si>
  <si>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</si>
  <si>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</si>
  <si>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</si>
  <si>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Код по ОКАТО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</si>
  <si>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</si>
  <si>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</si>
  <si>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да (нет)</t>
  </si>
  <si>
    <t>Амурская область, г. Тында</t>
  </si>
  <si>
    <t>рублей.</t>
  </si>
  <si>
    <t>(подпись)</t>
  </si>
  <si>
    <t>(дата утверждения)</t>
  </si>
  <si>
    <t>М.П.</t>
  </si>
  <si>
    <t>Совокупный годовой объем планируемых закупок товаров (работ, услуг) в соответствии с планом закупки товаров (работ, услуг)  составляет</t>
  </si>
  <si>
    <t>68.20.1</t>
  </si>
  <si>
    <t>27.90.9</t>
  </si>
  <si>
    <t>28.99.39.190 28.29.22.110</t>
  </si>
  <si>
    <t>46.90</t>
  </si>
  <si>
    <t>В полном соответствии с ТТ Заказчика</t>
  </si>
  <si>
    <t>15.20.32.120</t>
  </si>
  <si>
    <t>Исполнитель:</t>
  </si>
  <si>
    <t>(Ф.И.О., должность )</t>
  </si>
  <si>
    <t>Утвердил:</t>
  </si>
  <si>
    <t xml:space="preserve">Парфенов В.Г., директор ООО "РЭС" </t>
  </si>
  <si>
    <t>У ед. поставщика</t>
  </si>
  <si>
    <t>27.32</t>
  </si>
  <si>
    <t>аннулировать</t>
  </si>
  <si>
    <t>сделать закупку по ДВ!!!</t>
  </si>
  <si>
    <t>26.51</t>
  </si>
  <si>
    <t>26.51.63.130</t>
  </si>
  <si>
    <t>27.12</t>
  </si>
  <si>
    <t xml:space="preserve">27.12.22 </t>
  </si>
  <si>
    <t>86.90.1</t>
  </si>
  <si>
    <t>27.32.14.120</t>
  </si>
  <si>
    <t>Амурская область, п. Юктали</t>
  </si>
  <si>
    <t>Амурская область, с. Соловьевск</t>
  </si>
  <si>
    <t>Амурская область, Тындинский район</t>
  </si>
  <si>
    <t>Поставка интеллектуальных приборов учета электрической энергии</t>
  </si>
  <si>
    <t>Поставка летней спецодежды</t>
  </si>
  <si>
    <t>Поставка зимней спецобуви</t>
  </si>
  <si>
    <t>Поставка летней спецобуви</t>
  </si>
  <si>
    <t>Поставка электротехнической продукции для нужд ООО "РЭС" (коммутационные аппараты, трансформаторы тока)</t>
  </si>
  <si>
    <t>35.11</t>
  </si>
  <si>
    <t>Сертификация электроэнергии</t>
  </si>
  <si>
    <t>27.12.10.140</t>
  </si>
  <si>
    <t>Поставка высоковольтного оборудования (Плавкие предохранители типа ПКТ)</t>
  </si>
  <si>
    <t>Комплект</t>
  </si>
  <si>
    <t>27.11.13</t>
  </si>
  <si>
    <t>27.11.43.000</t>
  </si>
  <si>
    <t>Заправка топливом автотранспорта ООО «РЭС» в п. Юктали Тындинского района Амурской области на  2024 г.</t>
  </si>
  <si>
    <t>Заправка топливом автотранспорта ООО «РЭС» на АЗС Амурской области на 2024 г.</t>
  </si>
  <si>
    <t>Заправка топливом автотранспорта ООО «РЭС» на АЗС с. Соловьевск Тындинский район Амурской области на  2024 г.</t>
  </si>
  <si>
    <t>Оказание услуг по информационно-правовому сопровождению ООО "РЭС" на 2024 г.</t>
  </si>
  <si>
    <t>Поставка провода СИП для выполнения инвестиционной программы и нужд ООО «РЭС» в 2024 г.</t>
  </si>
  <si>
    <t>Поставка стоек железобетонных вибрированных, для выполнения инвестиционной программы и нужд ООО «РЭС» в 2024 г.</t>
  </si>
  <si>
    <t>Поставка арматуры (для провода СИП и кабельной продукции) для выполнения инвестиционной программы и нужд ООО «РЭС» на 2024 г.</t>
  </si>
  <si>
    <t>Оказание услуг по проведению предрейсовых и послерейсовых медицинских осмотров водителей транспортных средств на 2024 год.</t>
  </si>
  <si>
    <t>Оказание услуг по проведению периодического и предварительного медицинского осмотра работников ООО «РЭС» подвергающихся воздействию вредных и неблагоприятных условий труда на 2024 г.</t>
  </si>
  <si>
    <t>Поставка комплектных трансформаторных подстанций КТПС в комплекте с силовыми трансформаторами для нужд ООО РЭС</t>
  </si>
  <si>
    <t>Февраль, 2023</t>
  </si>
  <si>
    <t>Март, 2023</t>
  </si>
  <si>
    <t>Июнь, 2023</t>
  </si>
  <si>
    <t>Поставка зимней спецодежды</t>
  </si>
  <si>
    <t>Июль, 2023</t>
  </si>
  <si>
    <t>Декабрь, 2023</t>
  </si>
  <si>
    <t>январь, 2023</t>
  </si>
  <si>
    <t>Апрель, 2023</t>
  </si>
  <si>
    <t>Ноябрь, 2023</t>
  </si>
  <si>
    <t>Январь, 2023</t>
  </si>
  <si>
    <t>декабрь, 2023</t>
  </si>
  <si>
    <t>Май, 2023</t>
  </si>
  <si>
    <t>НА 2023 ГОД (01.01.2023 ПО 31.12.2024)</t>
  </si>
  <si>
    <t>Оказание услуг по проведению предрейсовых и послерейсовых медицинских осмотров водителей транспортных средств на 2024 год. Амурская область п.Юктали</t>
  </si>
  <si>
    <t>Поставка стоек железобетонных вибрированных, для выполнения инвестиционной программы и нужд ООО «РЭС» в 2023 г.</t>
  </si>
  <si>
    <t>ПЛАН ЗАКУПКИ товаров, работ, услуг № 2230666770/2</t>
  </si>
  <si>
    <t>инженер ПТО Долинская Е.В.</t>
  </si>
  <si>
    <t>ПЛАН ЗАКУПКИ товаров, работ, услуг № 2230666770/1</t>
  </si>
  <si>
    <t>Бобун А.А. НачКСИР</t>
  </si>
  <si>
    <t>Председатель закупочноу комиссии ООО "РЭС"</t>
  </si>
  <si>
    <t>А.А. Бобун</t>
  </si>
  <si>
    <t>председатель закупочной комиссии Бобун А.А.</t>
  </si>
  <si>
    <t>Заправка топливом автотранспорта ООО «РЭС» на АЗС Амурской области на 2023 г.</t>
  </si>
  <si>
    <t>экономист по труду Дементьева О.Е.</t>
  </si>
  <si>
    <t xml:space="preserve">Дементьева О.Е. экономист по труду </t>
  </si>
  <si>
    <t xml:space="preserve">Парфенов В.Г. директор ООО "РЭС" </t>
  </si>
  <si>
    <t>Поставка топлива для заправки автотранспорта ООО «РЭС»  п.Береговой Зейского района Амурской области на 2023 г.</t>
  </si>
  <si>
    <t>ПЛАН ЗАКУПКИ товаров, работ, услуг № 2230666770/4</t>
  </si>
  <si>
    <t>Оказание услуг по проведению предрейсовых и послерейсовых медицинских осмотров водителей транспортных средств на 2023 год, в Тындинском районе Амурской области</t>
  </si>
  <si>
    <t>Оказание услуг по проведению предрейсовых и послерейсовых медицинских осмотров водителей транспортных средств на 2024 год. В г.Тында Амурской области</t>
  </si>
  <si>
    <t>февраль, 2023</t>
  </si>
  <si>
    <t>Аренда нежилого помещения в п.Береговой Зейского района</t>
  </si>
  <si>
    <t xml:space="preserve">Аренда транспортного средства УАЗ -390995 грузовой фургон (или аналог),  без водителя для нужд ООО «Районные электрические сети» в п. Береговой, Зейского района, Амурской области </t>
  </si>
  <si>
    <t>Амурская область, п.Береговой</t>
  </si>
  <si>
    <t xml:space="preserve">Аренда транспортного средства ЗИЛ -131 СКБМ-1 грузовой (или аналог),  без водителя для нужд ООО «Районные электрические сети» в п. Береговой, Зейского района, Амурской области </t>
  </si>
  <si>
    <t>77.11</t>
  </si>
  <si>
    <t>77.11.10.000</t>
  </si>
  <si>
    <t>77.12.</t>
  </si>
  <si>
    <t>77.12.11.000</t>
  </si>
  <si>
    <t>ПЛАН ЗАКУПКИ товаров, работ, услуг № 2230666770/5</t>
  </si>
  <si>
    <t>ПЛАН ЗАКУПКИ товаров, работ, услуг № 2230666770/6</t>
  </si>
  <si>
    <t>ПЛАН ЗАКУПКИ товаров, работ, услуг № 2230666770/7</t>
  </si>
  <si>
    <t xml:space="preserve">Главный бухгалтер </t>
  </si>
  <si>
    <t>Доверенность №115 от 01.12.2022г</t>
  </si>
  <si>
    <t>Н.В.Зайдуллина</t>
  </si>
  <si>
    <t>Март, 2022</t>
  </si>
  <si>
    <t xml:space="preserve">Зайдуллина Н.В. Главный бухгалтер ООО "РЭС" </t>
  </si>
  <si>
    <t>ПЛАН ЗАКУПКИ товаров, работ, услуг № 2230666770/8</t>
  </si>
  <si>
    <t>ПЛАН ЗАКУПКИ товаров, работ, услуг № 2230666770/9</t>
  </si>
  <si>
    <t>у ед.поставщика</t>
  </si>
  <si>
    <t>Григорьева Н.А. начальник ПЭО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</si>
</sst>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justify" vertical="top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14" fontId="0" fillId="0" borderId="0" xfId="0" applyNumberFormat="1"/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0" fontId="1" fillId="0" borderId="25" xfId="0" applyFont="1" applyBorder="1" applyAlignment="1">
      <alignment horizontal="justify" vertical="top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17" fontId="1" fillId="0" borderId="28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4" borderId="0" xfId="0" applyFill="1"/>
    <xf numFmtId="0" fontId="1" fillId="4" borderId="2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0" fillId="0" borderId="0" xfId="0"/>
    <xf numFmtId="0" fontId="1" fillId="0" borderId="1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" fontId="1" fillId="0" borderId="2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1" fillId="0" borderId="25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0" xfId="0" applyFill="1"/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/>
    <xf numFmtId="0" fontId="0" fillId="0" borderId="0" xfId="0"/>
    <xf numFmtId="0" fontId="0" fillId="0" borderId="7" xfId="0" applyBorder="1"/>
    <xf numFmtId="14" fontId="0" fillId="0" borderId="3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26" xfId="0" applyNumberFormat="1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" fontId="1" fillId="0" borderId="28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26" xfId="0" applyNumberFormat="1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0" borderId="4" xfId="0" applyNumberFormat="1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/>
    <xf numFmtId="0" fontId="1" fillId="0" borderId="21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2" fontId="0" fillId="0" borderId="0" xfId="0" applyNumberFormat="1"/>
    <xf numFmtId="0" fontId="0" fillId="0" borderId="3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17" fontId="1" fillId="3" borderId="26" xfId="0" applyNumberFormat="1" applyFont="1" applyFill="1" applyBorder="1" applyAlignment="1">
      <alignment horizontal="center" vertical="center" wrapText="1"/>
    </xf>
    <xf numFmtId="17" fontId="1" fillId="3" borderId="2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7" fontId="1" fillId="4" borderId="1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" fontId="1" fillId="0" borderId="26" xfId="0" applyNumberFormat="1" applyFont="1" applyFill="1" applyBorder="1" applyAlignment="1">
      <alignment horizontal="center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7" xfId="0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14" fontId="0" fillId="3" borderId="0" xfId="0" applyNumberFormat="1" applyFill="1" applyAlignment="1">
      <alignment horizontal="right"/>
    </xf>
    <xf numFmtId="14" fontId="0" fillId="3" borderId="7" xfId="0" applyNumberFormat="1" applyFill="1" applyBorder="1" applyAlignment="1">
      <alignment horizontal="right"/>
    </xf>
    <xf numFmtId="0" fontId="0" fillId="3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58"/>
  <sheetViews>
    <sheetView topLeftCell="A40" workbookViewId="0">
      <selection activeCell="E51" sqref="E51:J51"/>
    </sheetView>
  </sheetViews>
  <sheetFormatPr defaultColWidth="9.109375" defaultRowHeight="14.4" x14ac:dyDescent="0.3"/>
  <cols>
    <col min="4" max="4" width="12.5546875" customWidth="1"/>
    <col min="5" max="5" width="60" customWidth="1"/>
    <col min="6" max="6" width="16.33203125" customWidth="1"/>
    <col min="8" max="8" width="9.109375" style="63"/>
    <col min="9" max="9" width="10.109375" customWidth="1"/>
    <col min="10" max="10" width="12.5546875" customWidth="1"/>
    <col min="11" max="11" width="1.5546875" customWidth="1"/>
    <col min="12" max="12" width="11.33203125" customWidth="1"/>
    <col min="13" max="13" width="15.88671875" customWidth="1"/>
    <col min="21" max="24" width="0" hidden="1" customWidth="1"/>
  </cols>
  <sheetData>
    <row r="1" spans="2:19" x14ac:dyDescent="0.3">
      <c r="B1" s="111" t="s">
        <v>130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18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17" t="s">
        <v>23</v>
      </c>
      <c r="Q5" s="118"/>
      <c r="R5" s="118"/>
      <c r="S5" s="119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17" t="s">
        <v>24</v>
      </c>
      <c r="Q6" s="118"/>
      <c r="R6" s="118"/>
      <c r="S6" s="119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123">
        <v>44924</v>
      </c>
      <c r="Q7" s="124"/>
      <c r="R7" s="124"/>
      <c r="S7" s="125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20"/>
      <c r="Q8" s="121"/>
      <c r="R8" s="121"/>
      <c r="S8" s="122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43">
        <v>9</v>
      </c>
      <c r="K16" s="144"/>
      <c r="L16" s="60">
        <v>10</v>
      </c>
      <c r="M16" s="60">
        <v>11</v>
      </c>
      <c r="N16" s="60">
        <v>12</v>
      </c>
      <c r="O16" s="143">
        <v>13</v>
      </c>
      <c r="P16" s="144"/>
      <c r="Q16" s="143">
        <v>14</v>
      </c>
      <c r="R16" s="144"/>
      <c r="S16" s="60">
        <v>15</v>
      </c>
    </row>
    <row r="17" spans="2:21" ht="40.5" customHeight="1" x14ac:dyDescent="0.3">
      <c r="B17" s="19">
        <v>1</v>
      </c>
      <c r="C17" s="5" t="s">
        <v>30</v>
      </c>
      <c r="D17" s="5" t="s">
        <v>30</v>
      </c>
      <c r="E17" s="9" t="s">
        <v>92</v>
      </c>
      <c r="F17" s="23" t="s">
        <v>72</v>
      </c>
      <c r="G17" s="23">
        <v>876</v>
      </c>
      <c r="H17" s="23" t="s">
        <v>28</v>
      </c>
      <c r="I17" s="1">
        <v>1</v>
      </c>
      <c r="J17" s="145">
        <v>10432000000</v>
      </c>
      <c r="K17" s="145"/>
      <c r="L17" s="23" t="s">
        <v>62</v>
      </c>
      <c r="M17" s="38">
        <v>254668</v>
      </c>
      <c r="N17" s="23" t="s">
        <v>113</v>
      </c>
      <c r="O17" s="146">
        <v>45077</v>
      </c>
      <c r="P17" s="147">
        <v>44335</v>
      </c>
      <c r="Q17" s="148" t="s">
        <v>39</v>
      </c>
      <c r="R17" s="149" t="s">
        <v>39</v>
      </c>
      <c r="S17" s="16" t="s">
        <v>40</v>
      </c>
    </row>
    <row r="18" spans="2:21" ht="40.5" customHeight="1" x14ac:dyDescent="0.3">
      <c r="B18" s="19">
        <v>2</v>
      </c>
      <c r="C18" s="24">
        <v>15</v>
      </c>
      <c r="D18" s="25" t="s">
        <v>73</v>
      </c>
      <c r="E18" s="59" t="s">
        <v>94</v>
      </c>
      <c r="F18" s="23" t="s">
        <v>72</v>
      </c>
      <c r="G18" s="23">
        <v>876</v>
      </c>
      <c r="H18" s="23" t="s">
        <v>28</v>
      </c>
      <c r="I18" s="1">
        <v>1</v>
      </c>
      <c r="J18" s="145">
        <v>10432000000</v>
      </c>
      <c r="K18" s="145"/>
      <c r="L18" s="23" t="s">
        <v>62</v>
      </c>
      <c r="M18" s="39">
        <v>220209.45</v>
      </c>
      <c r="N18" s="23" t="s">
        <v>114</v>
      </c>
      <c r="O18" s="146">
        <v>45092</v>
      </c>
      <c r="P18" s="147">
        <v>44335</v>
      </c>
      <c r="Q18" s="148" t="s">
        <v>39</v>
      </c>
      <c r="R18" s="149" t="s">
        <v>39</v>
      </c>
      <c r="S18" s="16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59" t="s">
        <v>93</v>
      </c>
      <c r="F19" s="23" t="s">
        <v>72</v>
      </c>
      <c r="G19" s="23">
        <v>876</v>
      </c>
      <c r="H19" s="23" t="s">
        <v>28</v>
      </c>
      <c r="I19" s="1">
        <v>1</v>
      </c>
      <c r="J19" s="145">
        <v>10432000000</v>
      </c>
      <c r="K19" s="145"/>
      <c r="L19" s="23" t="s">
        <v>62</v>
      </c>
      <c r="M19" s="39">
        <v>200000</v>
      </c>
      <c r="N19" s="2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59" t="s">
        <v>116</v>
      </c>
      <c r="F20" s="23" t="s">
        <v>72</v>
      </c>
      <c r="G20" s="23">
        <v>876</v>
      </c>
      <c r="H20" s="23" t="s">
        <v>28</v>
      </c>
      <c r="I20" s="1">
        <v>1</v>
      </c>
      <c r="J20" s="145">
        <v>10432000000</v>
      </c>
      <c r="K20" s="145"/>
      <c r="L20" s="23" t="s">
        <v>62</v>
      </c>
      <c r="M20" s="38">
        <v>362790.75</v>
      </c>
      <c r="N20" s="2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53" t="s">
        <v>91</v>
      </c>
      <c r="F21" s="53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53" t="s">
        <v>62</v>
      </c>
      <c r="M21" s="40">
        <v>2500000</v>
      </c>
      <c r="N21" s="61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59" t="s">
        <v>97</v>
      </c>
      <c r="F22" s="53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53" t="s">
        <v>62</v>
      </c>
      <c r="M22" s="41">
        <v>250000</v>
      </c>
      <c r="N22" s="61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53" t="s">
        <v>72</v>
      </c>
      <c r="G23" s="23">
        <v>839</v>
      </c>
      <c r="H23" s="23" t="s">
        <v>100</v>
      </c>
      <c r="I23" s="27">
        <v>191</v>
      </c>
      <c r="J23" s="150">
        <v>10432000000</v>
      </c>
      <c r="K23" s="150"/>
      <c r="L23" s="53" t="s">
        <v>62</v>
      </c>
      <c r="M23" s="40">
        <f>I23*1198</f>
        <v>228818</v>
      </c>
      <c r="N23" s="61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23" t="s">
        <v>72</v>
      </c>
      <c r="G24" s="23">
        <v>876</v>
      </c>
      <c r="H24" s="23" t="s">
        <v>28</v>
      </c>
      <c r="I24" s="1">
        <v>1</v>
      </c>
      <c r="J24" s="145">
        <v>10432000000</v>
      </c>
      <c r="K24" s="145"/>
      <c r="L24" s="23" t="s">
        <v>62</v>
      </c>
      <c r="M24" s="37">
        <v>441112</v>
      </c>
      <c r="N24" s="61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59" t="s">
        <v>37</v>
      </c>
      <c r="F25" s="23" t="s">
        <v>72</v>
      </c>
      <c r="G25" s="23">
        <v>362</v>
      </c>
      <c r="H25" s="23" t="s">
        <v>35</v>
      </c>
      <c r="I25" s="23">
        <v>24</v>
      </c>
      <c r="J25" s="148">
        <v>10432000000</v>
      </c>
      <c r="K25" s="149"/>
      <c r="L25" s="23" t="s">
        <v>62</v>
      </c>
      <c r="M25" s="38">
        <v>1417596.72</v>
      </c>
      <c r="N25" s="2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ht="39.75" customHeight="1" x14ac:dyDescent="0.3">
      <c r="B26" s="19">
        <v>10</v>
      </c>
      <c r="C26" s="3" t="s">
        <v>32</v>
      </c>
      <c r="D26" s="3" t="s">
        <v>32</v>
      </c>
      <c r="E26" s="59" t="s">
        <v>21</v>
      </c>
      <c r="F26" s="23" t="s">
        <v>72</v>
      </c>
      <c r="G26" s="23">
        <v>356</v>
      </c>
      <c r="H26" s="23" t="s">
        <v>20</v>
      </c>
      <c r="I26" s="23">
        <v>8760</v>
      </c>
      <c r="J26" s="145">
        <v>10432000000</v>
      </c>
      <c r="K26" s="145"/>
      <c r="L26" s="23" t="s">
        <v>62</v>
      </c>
      <c r="M26" s="37">
        <v>1401600</v>
      </c>
      <c r="N26" s="23" t="s">
        <v>115</v>
      </c>
      <c r="O26" s="146">
        <v>45169</v>
      </c>
      <c r="P26" s="147">
        <v>44743</v>
      </c>
      <c r="Q26" s="157" t="s">
        <v>39</v>
      </c>
      <c r="R26" s="158" t="s">
        <v>39</v>
      </c>
      <c r="S26" s="16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59" t="s">
        <v>72</v>
      </c>
      <c r="G27" s="23">
        <v>876</v>
      </c>
      <c r="H27" s="23" t="s">
        <v>28</v>
      </c>
      <c r="I27" s="1">
        <v>1</v>
      </c>
      <c r="J27" s="154">
        <v>10432000000</v>
      </c>
      <c r="K27" s="154"/>
      <c r="L27" s="59" t="s">
        <v>62</v>
      </c>
      <c r="M27" s="42">
        <v>2372248.0099999998</v>
      </c>
      <c r="N27" s="5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59" t="s">
        <v>72</v>
      </c>
      <c r="G28" s="23">
        <v>876</v>
      </c>
      <c r="H28" s="23" t="s">
        <v>28</v>
      </c>
      <c r="I28" s="4">
        <v>1</v>
      </c>
      <c r="J28" s="154">
        <v>10432000000</v>
      </c>
      <c r="K28" s="154"/>
      <c r="L28" s="59" t="s">
        <v>62</v>
      </c>
      <c r="M28" s="38">
        <v>248550</v>
      </c>
      <c r="N28" s="5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23" t="s">
        <v>31</v>
      </c>
      <c r="D29" s="23" t="s">
        <v>14</v>
      </c>
      <c r="E29" s="59" t="s">
        <v>103</v>
      </c>
      <c r="F29" s="23" t="s">
        <v>72</v>
      </c>
      <c r="G29" s="23" t="s">
        <v>15</v>
      </c>
      <c r="H29" s="23" t="s">
        <v>19</v>
      </c>
      <c r="I29" s="23">
        <v>12000</v>
      </c>
      <c r="J29" s="145">
        <v>10432000000</v>
      </c>
      <c r="K29" s="145"/>
      <c r="L29" s="23" t="s">
        <v>88</v>
      </c>
      <c r="M29" s="37">
        <v>973415</v>
      </c>
      <c r="N29" s="2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23" t="s">
        <v>31</v>
      </c>
      <c r="D30" s="23" t="s">
        <v>14</v>
      </c>
      <c r="E30" s="59" t="s">
        <v>104</v>
      </c>
      <c r="F30" s="23" t="s">
        <v>72</v>
      </c>
      <c r="G30" s="23" t="s">
        <v>15</v>
      </c>
      <c r="H30" s="23" t="s">
        <v>19</v>
      </c>
      <c r="I30" s="23">
        <v>86000</v>
      </c>
      <c r="J30" s="145">
        <v>10432000000</v>
      </c>
      <c r="K30" s="145"/>
      <c r="L30" s="23" t="s">
        <v>62</v>
      </c>
      <c r="M30" s="37">
        <v>5653800</v>
      </c>
      <c r="N30" s="2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23" t="s">
        <v>31</v>
      </c>
      <c r="D31" s="23" t="s">
        <v>14</v>
      </c>
      <c r="E31" s="59" t="s">
        <v>105</v>
      </c>
      <c r="F31" s="23" t="s">
        <v>72</v>
      </c>
      <c r="G31" s="23" t="s">
        <v>15</v>
      </c>
      <c r="H31" s="23" t="s">
        <v>19</v>
      </c>
      <c r="I31" s="23">
        <v>45600</v>
      </c>
      <c r="J31" s="145">
        <v>10432000000</v>
      </c>
      <c r="K31" s="145"/>
      <c r="L31" s="23" t="s">
        <v>89</v>
      </c>
      <c r="M31" s="37">
        <v>3564330</v>
      </c>
      <c r="N31" s="2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59" t="s">
        <v>34</v>
      </c>
      <c r="F32" s="23" t="s">
        <v>72</v>
      </c>
      <c r="G32" s="23">
        <v>362</v>
      </c>
      <c r="H32" s="23" t="s">
        <v>35</v>
      </c>
      <c r="I32" s="23">
        <v>12</v>
      </c>
      <c r="J32" s="145">
        <v>10432000000</v>
      </c>
      <c r="K32" s="145"/>
      <c r="L32" s="23" t="s">
        <v>62</v>
      </c>
      <c r="M32" s="37">
        <f>4689*12</f>
        <v>56268</v>
      </c>
      <c r="N32" s="2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19" ht="41.25" customHeight="1" x14ac:dyDescent="0.3">
      <c r="B33" s="19">
        <v>17</v>
      </c>
      <c r="C33" s="23" t="s">
        <v>25</v>
      </c>
      <c r="D33" s="23" t="s">
        <v>25</v>
      </c>
      <c r="E33" s="59" t="s">
        <v>106</v>
      </c>
      <c r="F33" s="23" t="s">
        <v>72</v>
      </c>
      <c r="G33" s="23">
        <v>362</v>
      </c>
      <c r="H33" s="23" t="s">
        <v>35</v>
      </c>
      <c r="I33" s="23">
        <v>12</v>
      </c>
      <c r="J33" s="145">
        <v>10432000000</v>
      </c>
      <c r="K33" s="145"/>
      <c r="L33" s="23" t="s">
        <v>62</v>
      </c>
      <c r="M33" s="37">
        <v>124050</v>
      </c>
      <c r="N33" s="2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19" ht="40.5" customHeight="1" x14ac:dyDescent="0.3">
      <c r="B34" s="19">
        <v>18</v>
      </c>
      <c r="C34" s="26" t="s">
        <v>26</v>
      </c>
      <c r="D34" s="26" t="s">
        <v>26</v>
      </c>
      <c r="E34" s="53" t="s">
        <v>36</v>
      </c>
      <c r="F34" s="53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53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19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59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59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19" ht="41.25" customHeight="1" x14ac:dyDescent="0.3">
      <c r="B36" s="19">
        <v>20</v>
      </c>
      <c r="C36" s="2" t="s">
        <v>18</v>
      </c>
      <c r="D36" s="2" t="s">
        <v>27</v>
      </c>
      <c r="E36" s="59" t="s">
        <v>108</v>
      </c>
      <c r="F36" s="23" t="s">
        <v>72</v>
      </c>
      <c r="G36" s="23">
        <v>876</v>
      </c>
      <c r="H36" s="23" t="s">
        <v>28</v>
      </c>
      <c r="I36" s="23">
        <v>1</v>
      </c>
      <c r="J36" s="145">
        <v>10432000000</v>
      </c>
      <c r="K36" s="145"/>
      <c r="L36" s="2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19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59" t="s">
        <v>72</v>
      </c>
      <c r="G37" s="59">
        <v>876</v>
      </c>
      <c r="H37" s="59" t="s">
        <v>28</v>
      </c>
      <c r="I37" s="59">
        <v>1</v>
      </c>
      <c r="J37" s="154">
        <v>10432000000</v>
      </c>
      <c r="K37" s="154"/>
      <c r="L37" s="59" t="s">
        <v>62</v>
      </c>
      <c r="M37" s="55">
        <v>2192783.1</v>
      </c>
      <c r="N37" s="53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19" ht="41.25" customHeight="1" x14ac:dyDescent="0.3">
      <c r="B38" s="19">
        <v>22</v>
      </c>
      <c r="C38" s="23" t="s">
        <v>22</v>
      </c>
      <c r="D38" s="23" t="s">
        <v>86</v>
      </c>
      <c r="E38" s="59" t="s">
        <v>110</v>
      </c>
      <c r="F38" s="23" t="s">
        <v>72</v>
      </c>
      <c r="G38" s="23">
        <v>796</v>
      </c>
      <c r="H38" s="23" t="s">
        <v>17</v>
      </c>
      <c r="I38" s="23">
        <v>1600</v>
      </c>
      <c r="J38" s="145">
        <v>10432000000</v>
      </c>
      <c r="K38" s="145"/>
      <c r="L38" s="23" t="s">
        <v>62</v>
      </c>
      <c r="M38" s="37">
        <v>138672</v>
      </c>
      <c r="N38" s="23" t="s">
        <v>118</v>
      </c>
      <c r="O38" s="146">
        <v>45322</v>
      </c>
      <c r="P38" s="147">
        <v>44592</v>
      </c>
      <c r="Q38" s="148" t="s">
        <v>39</v>
      </c>
      <c r="R38" s="149" t="s">
        <v>39</v>
      </c>
      <c r="S38" s="16" t="s">
        <v>13</v>
      </c>
    </row>
    <row r="39" spans="2:19" ht="38.25" customHeight="1" x14ac:dyDescent="0.3">
      <c r="B39" s="19">
        <v>23</v>
      </c>
      <c r="C39" s="23" t="s">
        <v>22</v>
      </c>
      <c r="D39" s="23" t="s">
        <v>22</v>
      </c>
      <c r="E39" s="59" t="s">
        <v>111</v>
      </c>
      <c r="F39" s="59" t="s">
        <v>72</v>
      </c>
      <c r="G39" s="23">
        <v>796</v>
      </c>
      <c r="H39" s="23" t="s">
        <v>17</v>
      </c>
      <c r="I39" s="23">
        <v>50</v>
      </c>
      <c r="J39" s="154">
        <v>10432000000</v>
      </c>
      <c r="K39" s="154"/>
      <c r="L39" s="59" t="s">
        <v>62</v>
      </c>
      <c r="M39" s="37">
        <v>142754</v>
      </c>
      <c r="N39" s="2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19" ht="38.25" customHeight="1" x14ac:dyDescent="0.3">
      <c r="B40" s="19">
        <v>24</v>
      </c>
      <c r="C40" s="23" t="s">
        <v>22</v>
      </c>
      <c r="D40" s="23" t="s">
        <v>86</v>
      </c>
      <c r="E40" s="59" t="s">
        <v>110</v>
      </c>
      <c r="F40" s="23" t="s">
        <v>72</v>
      </c>
      <c r="G40" s="23" t="s">
        <v>16</v>
      </c>
      <c r="H40" s="23" t="s">
        <v>17</v>
      </c>
      <c r="I40" s="1">
        <v>1285</v>
      </c>
      <c r="J40" s="145">
        <v>10432000000</v>
      </c>
      <c r="K40" s="145"/>
      <c r="L40" s="23" t="s">
        <v>90</v>
      </c>
      <c r="M40" s="37">
        <v>119505</v>
      </c>
      <c r="N40" s="2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19" ht="42" customHeight="1" x14ac:dyDescent="0.3">
      <c r="B41" s="19">
        <v>25</v>
      </c>
      <c r="C41" s="23" t="s">
        <v>22</v>
      </c>
      <c r="D41" s="23" t="s">
        <v>86</v>
      </c>
      <c r="E41" s="59" t="s">
        <v>126</v>
      </c>
      <c r="F41" s="23" t="s">
        <v>72</v>
      </c>
      <c r="G41" s="23" t="s">
        <v>16</v>
      </c>
      <c r="H41" s="23" t="s">
        <v>17</v>
      </c>
      <c r="I41" s="1">
        <v>800</v>
      </c>
      <c r="J41" s="145">
        <v>10432000000</v>
      </c>
      <c r="K41" s="145"/>
      <c r="L41" s="23" t="s">
        <v>88</v>
      </c>
      <c r="M41" s="37">
        <v>72000</v>
      </c>
      <c r="N41" s="2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19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59" t="s">
        <v>72</v>
      </c>
      <c r="G42" s="59">
        <v>876</v>
      </c>
      <c r="H42" s="59" t="s">
        <v>28</v>
      </c>
      <c r="I42" s="59">
        <v>1</v>
      </c>
      <c r="J42" s="154">
        <v>10432000000</v>
      </c>
      <c r="K42" s="154"/>
      <c r="L42" s="59" t="s">
        <v>62</v>
      </c>
      <c r="M42" s="48">
        <v>1126481</v>
      </c>
      <c r="N42" s="59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19" ht="7.5" customHeight="1" x14ac:dyDescent="0.25">
      <c r="B43" s="19"/>
      <c r="C43" s="5"/>
      <c r="D43" s="3"/>
      <c r="E43" s="29"/>
      <c r="F43" s="23"/>
      <c r="G43" s="23"/>
      <c r="H43" s="23"/>
      <c r="I43" s="1"/>
      <c r="J43" s="145"/>
      <c r="K43" s="145"/>
      <c r="L43" s="23"/>
      <c r="M43" s="37"/>
      <c r="N43" s="23"/>
      <c r="O43" s="160"/>
      <c r="P43" s="160"/>
      <c r="Q43" s="145"/>
      <c r="R43" s="145"/>
      <c r="S43" s="16"/>
    </row>
    <row r="44" spans="2:19" ht="7.5" customHeight="1" x14ac:dyDescent="0.25">
      <c r="B44" s="17"/>
      <c r="C44" s="10"/>
      <c r="D44" s="11"/>
      <c r="E44" s="9"/>
      <c r="F44" s="9"/>
      <c r="G44" s="12"/>
      <c r="H44" s="13"/>
      <c r="I44" s="14"/>
      <c r="J44" s="165"/>
      <c r="K44" s="165"/>
      <c r="L44" s="9"/>
      <c r="M44" s="43"/>
      <c r="N44" s="56"/>
      <c r="O44" s="166"/>
      <c r="P44" s="166"/>
      <c r="Q44" s="165"/>
      <c r="R44" s="165"/>
      <c r="S44" s="18"/>
    </row>
    <row r="45" spans="2:19" ht="18" customHeight="1" thickBot="1" x14ac:dyDescent="0.35">
      <c r="B45" s="173" t="s">
        <v>67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35">
        <f>SUM(M17:M44)</f>
        <v>35064638.129999995</v>
      </c>
      <c r="N45" s="57" t="s">
        <v>63</v>
      </c>
      <c r="O45" s="57"/>
      <c r="P45" s="57"/>
      <c r="Q45" s="57"/>
      <c r="R45" s="57"/>
      <c r="S45" s="7"/>
    </row>
    <row r="46" spans="2:19" ht="15" x14ac:dyDescent="0.25">
      <c r="B46" s="121"/>
      <c r="C46" s="121"/>
      <c r="D46" s="175"/>
      <c r="E46" s="121"/>
      <c r="F46" s="9"/>
    </row>
    <row r="47" spans="2:19" x14ac:dyDescent="0.3">
      <c r="B47" s="171" t="s">
        <v>74</v>
      </c>
      <c r="C47" s="171"/>
      <c r="D47" s="171"/>
      <c r="E47" s="168" t="s">
        <v>131</v>
      </c>
      <c r="F47" s="168"/>
      <c r="G47" s="168"/>
      <c r="H47" s="168"/>
      <c r="I47" s="168"/>
      <c r="J47" s="168"/>
      <c r="K47" s="8"/>
      <c r="L47" s="172"/>
      <c r="M47" s="172"/>
      <c r="N47" s="172"/>
      <c r="O47" s="172"/>
      <c r="P47" s="8"/>
      <c r="Q47" s="167">
        <f>P7</f>
        <v>44924</v>
      </c>
      <c r="R47" s="168"/>
      <c r="S47" s="168"/>
    </row>
    <row r="48" spans="2:19" x14ac:dyDescent="0.3">
      <c r="B48" s="170" t="s">
        <v>75</v>
      </c>
      <c r="C48" s="170"/>
      <c r="D48" s="170"/>
      <c r="E48" s="170"/>
      <c r="F48" s="170"/>
      <c r="G48" s="170"/>
      <c r="H48" s="170"/>
      <c r="I48" s="170"/>
      <c r="J48" s="170"/>
      <c r="K48" s="8"/>
      <c r="L48" s="169" t="s">
        <v>64</v>
      </c>
      <c r="M48" s="169"/>
      <c r="N48" s="169"/>
      <c r="O48" s="169"/>
      <c r="P48" s="8"/>
      <c r="Q48" s="22"/>
      <c r="R48" s="21"/>
      <c r="S48" s="21"/>
    </row>
    <row r="49" spans="2:19" ht="15" x14ac:dyDescent="0.25">
      <c r="B49" s="171"/>
      <c r="C49" s="171"/>
      <c r="D49" s="171"/>
      <c r="E49" s="168"/>
      <c r="F49" s="168"/>
      <c r="G49" s="168"/>
      <c r="H49" s="168"/>
      <c r="I49" s="168"/>
      <c r="J49" s="168"/>
      <c r="K49" s="8"/>
      <c r="L49" s="172"/>
      <c r="M49" s="172"/>
      <c r="N49" s="172"/>
      <c r="O49" s="172"/>
      <c r="P49" s="8"/>
      <c r="Q49" s="167"/>
      <c r="R49" s="168"/>
      <c r="S49" s="168"/>
    </row>
    <row r="50" spans="2:19" ht="15" x14ac:dyDescent="0.25">
      <c r="B50" s="20"/>
      <c r="C50" s="20"/>
      <c r="D50" s="20"/>
      <c r="E50" s="21"/>
      <c r="F50" s="21"/>
      <c r="G50" s="21"/>
      <c r="H50" s="21"/>
      <c r="I50" s="21"/>
      <c r="J50" s="21"/>
      <c r="K50" s="8"/>
      <c r="L50" s="169"/>
      <c r="M50" s="169"/>
      <c r="N50" s="169"/>
      <c r="O50" s="169"/>
      <c r="P50" s="8"/>
      <c r="Q50" s="22"/>
      <c r="R50" s="21"/>
      <c r="S50" s="21"/>
    </row>
    <row r="51" spans="2:19" x14ac:dyDescent="0.3">
      <c r="B51" s="171" t="s">
        <v>76</v>
      </c>
      <c r="C51" s="171"/>
      <c r="D51" s="171"/>
      <c r="E51" s="168" t="s">
        <v>77</v>
      </c>
      <c r="F51" s="168"/>
      <c r="G51" s="168"/>
      <c r="H51" s="168"/>
      <c r="I51" s="168"/>
      <c r="J51" s="168"/>
      <c r="K51" s="8"/>
      <c r="L51" s="172"/>
      <c r="M51" s="172"/>
      <c r="N51" s="172"/>
      <c r="O51" s="172"/>
      <c r="P51" s="8"/>
      <c r="Q51" s="167">
        <f>Q47</f>
        <v>44924</v>
      </c>
      <c r="R51" s="168"/>
      <c r="S51" s="168"/>
    </row>
    <row r="52" spans="2:19" x14ac:dyDescent="0.3">
      <c r="B52" s="20"/>
      <c r="C52" s="20"/>
      <c r="D52" s="20"/>
      <c r="E52" s="21"/>
      <c r="F52" s="21"/>
      <c r="G52" s="21"/>
      <c r="H52" s="21"/>
      <c r="I52" s="21"/>
      <c r="J52" s="21"/>
      <c r="K52" s="8"/>
      <c r="L52" s="169" t="s">
        <v>64</v>
      </c>
      <c r="M52" s="169"/>
      <c r="N52" s="169"/>
      <c r="O52" s="169"/>
      <c r="P52" s="8"/>
      <c r="Q52" s="169" t="s">
        <v>65</v>
      </c>
      <c r="R52" s="169"/>
      <c r="S52" s="169"/>
    </row>
    <row r="53" spans="2:19" x14ac:dyDescent="0.3">
      <c r="L53" t="s">
        <v>66</v>
      </c>
    </row>
    <row r="58" spans="2:19" ht="15" x14ac:dyDescent="0.25">
      <c r="I58" s="44"/>
      <c r="J58" s="44"/>
    </row>
  </sheetData>
  <mergeCells count="150">
    <mergeCell ref="B45:L45"/>
    <mergeCell ref="B46:C46"/>
    <mergeCell ref="D46:E46"/>
    <mergeCell ref="B47:D47"/>
    <mergeCell ref="E47:J47"/>
    <mergeCell ref="L47:O47"/>
    <mergeCell ref="J43:K43"/>
    <mergeCell ref="L50:O50"/>
    <mergeCell ref="B51:D51"/>
    <mergeCell ref="E51:J51"/>
    <mergeCell ref="L51:O51"/>
    <mergeCell ref="Q51:S51"/>
    <mergeCell ref="L52:O52"/>
    <mergeCell ref="Q52:S52"/>
    <mergeCell ref="Q47:S47"/>
    <mergeCell ref="B48:J48"/>
    <mergeCell ref="L48:O48"/>
    <mergeCell ref="B49:D49"/>
    <mergeCell ref="E49:J49"/>
    <mergeCell ref="L49:O49"/>
    <mergeCell ref="Q49:S49"/>
    <mergeCell ref="J40:K40"/>
    <mergeCell ref="O40:P40"/>
    <mergeCell ref="Q40:R40"/>
    <mergeCell ref="J41:K41"/>
    <mergeCell ref="O41:P41"/>
    <mergeCell ref="Q41:R41"/>
    <mergeCell ref="O43:P43"/>
    <mergeCell ref="Q43:R43"/>
    <mergeCell ref="J44:K44"/>
    <mergeCell ref="O44:P44"/>
    <mergeCell ref="Q44:R44"/>
    <mergeCell ref="J42:K42"/>
    <mergeCell ref="O42:P42"/>
    <mergeCell ref="Q42:R42"/>
    <mergeCell ref="J38:K38"/>
    <mergeCell ref="O38:P38"/>
    <mergeCell ref="Q38:R38"/>
    <mergeCell ref="J39:K39"/>
    <mergeCell ref="O39:P39"/>
    <mergeCell ref="Q39:R39"/>
    <mergeCell ref="J37:K37"/>
    <mergeCell ref="O37:P37"/>
    <mergeCell ref="Q37:R37"/>
    <mergeCell ref="J35:K35"/>
    <mergeCell ref="O35:P35"/>
    <mergeCell ref="Q35:R35"/>
    <mergeCell ref="J36:K36"/>
    <mergeCell ref="O36:P36"/>
    <mergeCell ref="Q36:R36"/>
    <mergeCell ref="J33:K33"/>
    <mergeCell ref="O33:P33"/>
    <mergeCell ref="Q33:R33"/>
    <mergeCell ref="J34:K34"/>
    <mergeCell ref="O34:P34"/>
    <mergeCell ref="Q34:R34"/>
    <mergeCell ref="J31:K31"/>
    <mergeCell ref="O31:P31"/>
    <mergeCell ref="Q31:R31"/>
    <mergeCell ref="J32:K32"/>
    <mergeCell ref="O32:P32"/>
    <mergeCell ref="Q32:R32"/>
    <mergeCell ref="J29:K29"/>
    <mergeCell ref="O29:P29"/>
    <mergeCell ref="Q29:R29"/>
    <mergeCell ref="J30:K30"/>
    <mergeCell ref="O30:P30"/>
    <mergeCell ref="Q30:R30"/>
    <mergeCell ref="J27:K27"/>
    <mergeCell ref="O27:P27"/>
    <mergeCell ref="Q27:R27"/>
    <mergeCell ref="J28:K28"/>
    <mergeCell ref="O28:P28"/>
    <mergeCell ref="Q28:R28"/>
    <mergeCell ref="J26:K26"/>
    <mergeCell ref="O26:P26"/>
    <mergeCell ref="Q26:R26"/>
    <mergeCell ref="J25:K25"/>
    <mergeCell ref="O25:P25"/>
    <mergeCell ref="Q25:R25"/>
    <mergeCell ref="J23:K23"/>
    <mergeCell ref="O23:P23"/>
    <mergeCell ref="Q23:R23"/>
    <mergeCell ref="J24:K24"/>
    <mergeCell ref="O24:P24"/>
    <mergeCell ref="Q24:R24"/>
    <mergeCell ref="J21:K21"/>
    <mergeCell ref="O21:P21"/>
    <mergeCell ref="Q21:R21"/>
    <mergeCell ref="J22:K22"/>
    <mergeCell ref="O22:P22"/>
    <mergeCell ref="Q22:R22"/>
    <mergeCell ref="J19:K19"/>
    <mergeCell ref="O19:P19"/>
    <mergeCell ref="Q19:R19"/>
    <mergeCell ref="J20:K20"/>
    <mergeCell ref="O20:P20"/>
    <mergeCell ref="Q20:R20"/>
    <mergeCell ref="J16:K16"/>
    <mergeCell ref="O16:P16"/>
    <mergeCell ref="Q16:R16"/>
    <mergeCell ref="J17:K17"/>
    <mergeCell ref="O17:P17"/>
    <mergeCell ref="Q17:R17"/>
    <mergeCell ref="J18:K18"/>
    <mergeCell ref="O18:P18"/>
    <mergeCell ref="Q18:R18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N14:N15"/>
    <mergeCell ref="O14:P15"/>
    <mergeCell ref="S14:S15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</mergeCells>
  <pageMargins left="0.23622047244094491" right="0.23622047244094491" top="0" bottom="0" header="0" footer="0"/>
  <pageSetup paperSize="9" scale="57" fitToHeight="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59"/>
  <sheetViews>
    <sheetView topLeftCell="B40" workbookViewId="0">
      <selection activeCell="B53" sqref="B53:J53"/>
    </sheetView>
  </sheetViews>
  <sheetFormatPr defaultColWidth="9.109375" defaultRowHeight="14.4" x14ac:dyDescent="0.3"/>
  <cols>
    <col min="4" max="4" width="12.5546875" customWidth="1"/>
    <col min="5" max="5" width="60" customWidth="1"/>
    <col min="6" max="6" width="16.33203125" customWidth="1"/>
    <col min="8" max="8" width="9.109375" style="63"/>
    <col min="9" max="9" width="10.109375" customWidth="1"/>
    <col min="10" max="10" width="12.5546875" customWidth="1"/>
    <col min="11" max="11" width="1.5546875" customWidth="1"/>
    <col min="12" max="12" width="11.33203125" customWidth="1"/>
    <col min="13" max="13" width="15.88671875" customWidth="1"/>
    <col min="21" max="24" width="0" hidden="1" customWidth="1"/>
  </cols>
  <sheetData>
    <row r="1" spans="2:19" x14ac:dyDescent="0.3">
      <c r="B1" s="111" t="s">
        <v>128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27.75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76" t="s">
        <v>132</v>
      </c>
      <c r="Q5" s="177"/>
      <c r="R5" s="177"/>
      <c r="S5" s="178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17" t="s">
        <v>133</v>
      </c>
      <c r="Q6" s="118"/>
      <c r="R6" s="118"/>
      <c r="S6" s="119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123">
        <v>44945</v>
      </c>
      <c r="Q7" s="124"/>
      <c r="R7" s="124"/>
      <c r="S7" s="125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20"/>
      <c r="Q8" s="121"/>
      <c r="R8" s="121"/>
      <c r="S8" s="122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43">
        <v>9</v>
      </c>
      <c r="K16" s="144"/>
      <c r="L16" s="60">
        <v>10</v>
      </c>
      <c r="M16" s="60">
        <v>11</v>
      </c>
      <c r="N16" s="60">
        <v>12</v>
      </c>
      <c r="O16" s="143">
        <v>13</v>
      </c>
      <c r="P16" s="144"/>
      <c r="Q16" s="143">
        <v>14</v>
      </c>
      <c r="R16" s="144"/>
      <c r="S16" s="60">
        <v>15</v>
      </c>
    </row>
    <row r="17" spans="2:21" ht="40.5" customHeight="1" x14ac:dyDescent="0.3">
      <c r="B17" s="19">
        <v>1</v>
      </c>
      <c r="C17" s="5" t="s">
        <v>30</v>
      </c>
      <c r="D17" s="5" t="s">
        <v>30</v>
      </c>
      <c r="E17" s="9" t="s">
        <v>92</v>
      </c>
      <c r="F17" s="23" t="s">
        <v>72</v>
      </c>
      <c r="G17" s="23">
        <v>876</v>
      </c>
      <c r="H17" s="23" t="s">
        <v>28</v>
      </c>
      <c r="I17" s="1">
        <v>1</v>
      </c>
      <c r="J17" s="145">
        <v>10432000000</v>
      </c>
      <c r="K17" s="145"/>
      <c r="L17" s="23" t="s">
        <v>62</v>
      </c>
      <c r="M17" s="38">
        <v>254668</v>
      </c>
      <c r="N17" s="23" t="s">
        <v>113</v>
      </c>
      <c r="O17" s="146">
        <v>45077</v>
      </c>
      <c r="P17" s="147">
        <v>44335</v>
      </c>
      <c r="Q17" s="148" t="s">
        <v>39</v>
      </c>
      <c r="R17" s="149" t="s">
        <v>39</v>
      </c>
      <c r="S17" s="16" t="s">
        <v>40</v>
      </c>
    </row>
    <row r="18" spans="2:21" ht="40.5" customHeight="1" x14ac:dyDescent="0.3">
      <c r="B18" s="19">
        <v>2</v>
      </c>
      <c r="C18" s="24">
        <v>15</v>
      </c>
      <c r="D18" s="25" t="s">
        <v>73</v>
      </c>
      <c r="E18" s="59" t="s">
        <v>94</v>
      </c>
      <c r="F18" s="23" t="s">
        <v>72</v>
      </c>
      <c r="G18" s="23">
        <v>876</v>
      </c>
      <c r="H18" s="23" t="s">
        <v>28</v>
      </c>
      <c r="I18" s="1">
        <v>1</v>
      </c>
      <c r="J18" s="145">
        <v>10432000000</v>
      </c>
      <c r="K18" s="145"/>
      <c r="L18" s="23" t="s">
        <v>62</v>
      </c>
      <c r="M18" s="39">
        <v>220209.45</v>
      </c>
      <c r="N18" s="23" t="s">
        <v>114</v>
      </c>
      <c r="O18" s="146">
        <v>45092</v>
      </c>
      <c r="P18" s="147">
        <v>44335</v>
      </c>
      <c r="Q18" s="148" t="s">
        <v>39</v>
      </c>
      <c r="R18" s="149" t="s">
        <v>39</v>
      </c>
      <c r="S18" s="16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59" t="s">
        <v>93</v>
      </c>
      <c r="F19" s="23" t="s">
        <v>72</v>
      </c>
      <c r="G19" s="23">
        <v>876</v>
      </c>
      <c r="H19" s="23" t="s">
        <v>28</v>
      </c>
      <c r="I19" s="1">
        <v>1</v>
      </c>
      <c r="J19" s="145">
        <v>10432000000</v>
      </c>
      <c r="K19" s="145"/>
      <c r="L19" s="23" t="s">
        <v>62</v>
      </c>
      <c r="M19" s="39">
        <v>200000</v>
      </c>
      <c r="N19" s="2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59" t="s">
        <v>116</v>
      </c>
      <c r="F20" s="23" t="s">
        <v>72</v>
      </c>
      <c r="G20" s="23">
        <v>876</v>
      </c>
      <c r="H20" s="23" t="s">
        <v>28</v>
      </c>
      <c r="I20" s="1">
        <v>1</v>
      </c>
      <c r="J20" s="145">
        <v>10432000000</v>
      </c>
      <c r="K20" s="145"/>
      <c r="L20" s="23" t="s">
        <v>62</v>
      </c>
      <c r="M20" s="38">
        <v>362790.75</v>
      </c>
      <c r="N20" s="2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53" t="s">
        <v>91</v>
      </c>
      <c r="F21" s="53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53" t="s">
        <v>62</v>
      </c>
      <c r="M21" s="40">
        <v>2500000</v>
      </c>
      <c r="N21" s="61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59" t="s">
        <v>97</v>
      </c>
      <c r="F22" s="53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53" t="s">
        <v>62</v>
      </c>
      <c r="M22" s="41">
        <v>250000</v>
      </c>
      <c r="N22" s="61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53" t="s">
        <v>72</v>
      </c>
      <c r="G23" s="23">
        <v>839</v>
      </c>
      <c r="H23" s="23" t="s">
        <v>100</v>
      </c>
      <c r="I23" s="27">
        <v>191</v>
      </c>
      <c r="J23" s="150">
        <v>10432000000</v>
      </c>
      <c r="K23" s="150"/>
      <c r="L23" s="53" t="s">
        <v>62</v>
      </c>
      <c r="M23" s="40">
        <f>I23*1198</f>
        <v>228818</v>
      </c>
      <c r="N23" s="61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23" t="s">
        <v>72</v>
      </c>
      <c r="G24" s="23">
        <v>876</v>
      </c>
      <c r="H24" s="23" t="s">
        <v>28</v>
      </c>
      <c r="I24" s="1">
        <v>1</v>
      </c>
      <c r="J24" s="145">
        <v>10432000000</v>
      </c>
      <c r="K24" s="145"/>
      <c r="L24" s="23" t="s">
        <v>62</v>
      </c>
      <c r="M24" s="37">
        <v>441112</v>
      </c>
      <c r="N24" s="61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59" t="s">
        <v>37</v>
      </c>
      <c r="F25" s="23" t="s">
        <v>72</v>
      </c>
      <c r="G25" s="23">
        <v>362</v>
      </c>
      <c r="H25" s="23" t="s">
        <v>35</v>
      </c>
      <c r="I25" s="23">
        <v>24</v>
      </c>
      <c r="J25" s="148">
        <v>10432000000</v>
      </c>
      <c r="K25" s="149"/>
      <c r="L25" s="23" t="s">
        <v>62</v>
      </c>
      <c r="M25" s="38">
        <v>1417596.72</v>
      </c>
      <c r="N25" s="2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ht="39.75" customHeight="1" x14ac:dyDescent="0.3">
      <c r="B26" s="19">
        <v>10</v>
      </c>
      <c r="C26" s="3" t="s">
        <v>32</v>
      </c>
      <c r="D26" s="3" t="s">
        <v>32</v>
      </c>
      <c r="E26" s="59" t="s">
        <v>21</v>
      </c>
      <c r="F26" s="23" t="s">
        <v>72</v>
      </c>
      <c r="G26" s="23">
        <v>356</v>
      </c>
      <c r="H26" s="23" t="s">
        <v>20</v>
      </c>
      <c r="I26" s="23">
        <v>8760</v>
      </c>
      <c r="J26" s="145">
        <v>10432000000</v>
      </c>
      <c r="K26" s="145"/>
      <c r="L26" s="23" t="s">
        <v>62</v>
      </c>
      <c r="M26" s="37">
        <v>1401600</v>
      </c>
      <c r="N26" s="23" t="s">
        <v>115</v>
      </c>
      <c r="O26" s="146">
        <v>45169</v>
      </c>
      <c r="P26" s="147">
        <v>44743</v>
      </c>
      <c r="Q26" s="157" t="s">
        <v>39</v>
      </c>
      <c r="R26" s="158" t="s">
        <v>39</v>
      </c>
      <c r="S26" s="16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59" t="s">
        <v>72</v>
      </c>
      <c r="G27" s="23">
        <v>876</v>
      </c>
      <c r="H27" s="23" t="s">
        <v>28</v>
      </c>
      <c r="I27" s="1">
        <v>1</v>
      </c>
      <c r="J27" s="154">
        <v>10432000000</v>
      </c>
      <c r="K27" s="154"/>
      <c r="L27" s="59" t="s">
        <v>62</v>
      </c>
      <c r="M27" s="42">
        <v>2372248.0099999998</v>
      </c>
      <c r="N27" s="5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59" t="s">
        <v>72</v>
      </c>
      <c r="G28" s="23">
        <v>876</v>
      </c>
      <c r="H28" s="23" t="s">
        <v>28</v>
      </c>
      <c r="I28" s="4">
        <v>1</v>
      </c>
      <c r="J28" s="154">
        <v>10432000000</v>
      </c>
      <c r="K28" s="154"/>
      <c r="L28" s="59" t="s">
        <v>62</v>
      </c>
      <c r="M28" s="38">
        <v>248550</v>
      </c>
      <c r="N28" s="5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23" t="s">
        <v>31</v>
      </c>
      <c r="D29" s="23" t="s">
        <v>14</v>
      </c>
      <c r="E29" s="59" t="s">
        <v>103</v>
      </c>
      <c r="F29" s="23" t="s">
        <v>72</v>
      </c>
      <c r="G29" s="23" t="s">
        <v>15</v>
      </c>
      <c r="H29" s="23" t="s">
        <v>19</v>
      </c>
      <c r="I29" s="23">
        <v>12000</v>
      </c>
      <c r="J29" s="145">
        <v>10432000000</v>
      </c>
      <c r="K29" s="145"/>
      <c r="L29" s="23" t="s">
        <v>88</v>
      </c>
      <c r="M29" s="37">
        <v>973415</v>
      </c>
      <c r="N29" s="2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23" t="s">
        <v>31</v>
      </c>
      <c r="D30" s="23" t="s">
        <v>14</v>
      </c>
      <c r="E30" s="59" t="s">
        <v>104</v>
      </c>
      <c r="F30" s="23" t="s">
        <v>72</v>
      </c>
      <c r="G30" s="23" t="s">
        <v>15</v>
      </c>
      <c r="H30" s="23" t="s">
        <v>19</v>
      </c>
      <c r="I30" s="23">
        <v>86000</v>
      </c>
      <c r="J30" s="145">
        <v>10432000000</v>
      </c>
      <c r="K30" s="145"/>
      <c r="L30" s="23" t="s">
        <v>62</v>
      </c>
      <c r="M30" s="37">
        <v>5653800</v>
      </c>
      <c r="N30" s="2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23" t="s">
        <v>31</v>
      </c>
      <c r="D31" s="23" t="s">
        <v>14</v>
      </c>
      <c r="E31" s="59" t="s">
        <v>105</v>
      </c>
      <c r="F31" s="23" t="s">
        <v>72</v>
      </c>
      <c r="G31" s="23" t="s">
        <v>15</v>
      </c>
      <c r="H31" s="23" t="s">
        <v>19</v>
      </c>
      <c r="I31" s="23">
        <v>45600</v>
      </c>
      <c r="J31" s="145">
        <v>10432000000</v>
      </c>
      <c r="K31" s="145"/>
      <c r="L31" s="23" t="s">
        <v>89</v>
      </c>
      <c r="M31" s="37">
        <v>3564330</v>
      </c>
      <c r="N31" s="2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59" t="s">
        <v>34</v>
      </c>
      <c r="F32" s="23" t="s">
        <v>72</v>
      </c>
      <c r="G32" s="23">
        <v>362</v>
      </c>
      <c r="H32" s="23" t="s">
        <v>35</v>
      </c>
      <c r="I32" s="23">
        <v>12</v>
      </c>
      <c r="J32" s="145">
        <v>10432000000</v>
      </c>
      <c r="K32" s="145"/>
      <c r="L32" s="23" t="s">
        <v>62</v>
      </c>
      <c r="M32" s="37">
        <f>4689*12</f>
        <v>56268</v>
      </c>
      <c r="N32" s="2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19" ht="41.25" customHeight="1" x14ac:dyDescent="0.3">
      <c r="B33" s="19">
        <v>17</v>
      </c>
      <c r="C33" s="23" t="s">
        <v>25</v>
      </c>
      <c r="D33" s="23" t="s">
        <v>25</v>
      </c>
      <c r="E33" s="59" t="s">
        <v>106</v>
      </c>
      <c r="F33" s="23" t="s">
        <v>72</v>
      </c>
      <c r="G33" s="23">
        <v>362</v>
      </c>
      <c r="H33" s="23" t="s">
        <v>35</v>
      </c>
      <c r="I33" s="23">
        <v>12</v>
      </c>
      <c r="J33" s="145">
        <v>10432000000</v>
      </c>
      <c r="K33" s="145"/>
      <c r="L33" s="23" t="s">
        <v>62</v>
      </c>
      <c r="M33" s="37">
        <v>124050</v>
      </c>
      <c r="N33" s="2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19" ht="40.5" customHeight="1" x14ac:dyDescent="0.3">
      <c r="B34" s="19">
        <v>18</v>
      </c>
      <c r="C34" s="26" t="s">
        <v>26</v>
      </c>
      <c r="D34" s="26" t="s">
        <v>26</v>
      </c>
      <c r="E34" s="53" t="s">
        <v>36</v>
      </c>
      <c r="F34" s="53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53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19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59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59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19" ht="41.25" customHeight="1" x14ac:dyDescent="0.3">
      <c r="B36" s="19">
        <v>20</v>
      </c>
      <c r="C36" s="2" t="s">
        <v>18</v>
      </c>
      <c r="D36" s="2" t="s">
        <v>27</v>
      </c>
      <c r="E36" s="59" t="s">
        <v>108</v>
      </c>
      <c r="F36" s="23" t="s">
        <v>72</v>
      </c>
      <c r="G36" s="23">
        <v>876</v>
      </c>
      <c r="H36" s="23" t="s">
        <v>28</v>
      </c>
      <c r="I36" s="23">
        <v>1</v>
      </c>
      <c r="J36" s="145">
        <v>10432000000</v>
      </c>
      <c r="K36" s="145"/>
      <c r="L36" s="2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19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59" t="s">
        <v>72</v>
      </c>
      <c r="G37" s="59">
        <v>876</v>
      </c>
      <c r="H37" s="59" t="s">
        <v>28</v>
      </c>
      <c r="I37" s="59">
        <v>1</v>
      </c>
      <c r="J37" s="154">
        <v>10432000000</v>
      </c>
      <c r="K37" s="154"/>
      <c r="L37" s="59" t="s">
        <v>62</v>
      </c>
      <c r="M37" s="55">
        <v>2192783.1</v>
      </c>
      <c r="N37" s="53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19" ht="41.25" customHeight="1" x14ac:dyDescent="0.3">
      <c r="B38" s="19">
        <v>22</v>
      </c>
      <c r="C38" s="23" t="s">
        <v>22</v>
      </c>
      <c r="D38" s="23" t="s">
        <v>86</v>
      </c>
      <c r="E38" s="59" t="s">
        <v>110</v>
      </c>
      <c r="F38" s="23" t="s">
        <v>72</v>
      </c>
      <c r="G38" s="23">
        <v>796</v>
      </c>
      <c r="H38" s="23" t="s">
        <v>17</v>
      </c>
      <c r="I38" s="23">
        <v>1600</v>
      </c>
      <c r="J38" s="145">
        <v>10432000000</v>
      </c>
      <c r="K38" s="145"/>
      <c r="L38" s="23" t="s">
        <v>62</v>
      </c>
      <c r="M38" s="37">
        <v>138672</v>
      </c>
      <c r="N38" s="23" t="s">
        <v>118</v>
      </c>
      <c r="O38" s="146">
        <v>45322</v>
      </c>
      <c r="P38" s="147">
        <v>44592</v>
      </c>
      <c r="Q38" s="148" t="s">
        <v>39</v>
      </c>
      <c r="R38" s="149" t="s">
        <v>39</v>
      </c>
      <c r="S38" s="16" t="s">
        <v>13</v>
      </c>
    </row>
    <row r="39" spans="2:19" ht="38.25" customHeight="1" x14ac:dyDescent="0.3">
      <c r="B39" s="19">
        <v>23</v>
      </c>
      <c r="C39" s="23" t="s">
        <v>22</v>
      </c>
      <c r="D39" s="23" t="s">
        <v>22</v>
      </c>
      <c r="E39" s="59" t="s">
        <v>111</v>
      </c>
      <c r="F39" s="59" t="s">
        <v>72</v>
      </c>
      <c r="G39" s="23">
        <v>796</v>
      </c>
      <c r="H39" s="23" t="s">
        <v>17</v>
      </c>
      <c r="I39" s="23">
        <v>50</v>
      </c>
      <c r="J39" s="154">
        <v>10432000000</v>
      </c>
      <c r="K39" s="154"/>
      <c r="L39" s="59" t="s">
        <v>62</v>
      </c>
      <c r="M39" s="37">
        <v>142754</v>
      </c>
      <c r="N39" s="2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19" ht="38.25" customHeight="1" x14ac:dyDescent="0.3">
      <c r="B40" s="19">
        <v>24</v>
      </c>
      <c r="C40" s="23" t="s">
        <v>22</v>
      </c>
      <c r="D40" s="23" t="s">
        <v>86</v>
      </c>
      <c r="E40" s="59" t="s">
        <v>110</v>
      </c>
      <c r="F40" s="23" t="s">
        <v>72</v>
      </c>
      <c r="G40" s="23" t="s">
        <v>16</v>
      </c>
      <c r="H40" s="23" t="s">
        <v>17</v>
      </c>
      <c r="I40" s="1">
        <v>1285</v>
      </c>
      <c r="J40" s="145">
        <v>10432000000</v>
      </c>
      <c r="K40" s="145"/>
      <c r="L40" s="23" t="s">
        <v>90</v>
      </c>
      <c r="M40" s="37">
        <v>119505</v>
      </c>
      <c r="N40" s="2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19" ht="42" customHeight="1" x14ac:dyDescent="0.3">
      <c r="B41" s="19">
        <v>25</v>
      </c>
      <c r="C41" s="23" t="s">
        <v>22</v>
      </c>
      <c r="D41" s="23" t="s">
        <v>86</v>
      </c>
      <c r="E41" s="59" t="s">
        <v>126</v>
      </c>
      <c r="F41" s="23" t="s">
        <v>72</v>
      </c>
      <c r="G41" s="23" t="s">
        <v>16</v>
      </c>
      <c r="H41" s="23" t="s">
        <v>17</v>
      </c>
      <c r="I41" s="1">
        <v>800</v>
      </c>
      <c r="J41" s="145">
        <v>10432000000</v>
      </c>
      <c r="K41" s="145"/>
      <c r="L41" s="23" t="s">
        <v>88</v>
      </c>
      <c r="M41" s="37">
        <v>72000</v>
      </c>
      <c r="N41" s="2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19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59" t="s">
        <v>72</v>
      </c>
      <c r="G42" s="59">
        <v>876</v>
      </c>
      <c r="H42" s="59" t="s">
        <v>28</v>
      </c>
      <c r="I42" s="59">
        <v>1</v>
      </c>
      <c r="J42" s="154">
        <v>10432000000</v>
      </c>
      <c r="K42" s="154"/>
      <c r="L42" s="59" t="s">
        <v>62</v>
      </c>
      <c r="M42" s="48">
        <v>1126481</v>
      </c>
      <c r="N42" s="59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19" ht="42" customHeight="1" x14ac:dyDescent="0.3">
      <c r="B43" s="64">
        <v>27</v>
      </c>
      <c r="C43" s="65" t="s">
        <v>18</v>
      </c>
      <c r="D43" s="65" t="s">
        <v>27</v>
      </c>
      <c r="E43" s="66" t="s">
        <v>127</v>
      </c>
      <c r="F43" s="66" t="s">
        <v>72</v>
      </c>
      <c r="G43" s="66">
        <v>876</v>
      </c>
      <c r="H43" s="66" t="s">
        <v>28</v>
      </c>
      <c r="I43" s="66">
        <v>1</v>
      </c>
      <c r="J43" s="179">
        <v>10432000000</v>
      </c>
      <c r="K43" s="179"/>
      <c r="L43" s="66" t="s">
        <v>88</v>
      </c>
      <c r="M43" s="67">
        <v>2691759.6</v>
      </c>
      <c r="N43" s="66" t="s">
        <v>119</v>
      </c>
      <c r="O43" s="180">
        <v>45016</v>
      </c>
      <c r="P43" s="181">
        <v>44377</v>
      </c>
      <c r="Q43" s="182" t="s">
        <v>39</v>
      </c>
      <c r="R43" s="183" t="s">
        <v>39</v>
      </c>
      <c r="S43" s="68" t="s">
        <v>40</v>
      </c>
    </row>
    <row r="44" spans="2:19" ht="7.5" customHeight="1" x14ac:dyDescent="0.25">
      <c r="B44" s="19"/>
      <c r="C44" s="5"/>
      <c r="D44" s="3"/>
      <c r="E44" s="29"/>
      <c r="F44" s="23"/>
      <c r="G44" s="23"/>
      <c r="H44" s="23"/>
      <c r="I44" s="1"/>
      <c r="J44" s="145"/>
      <c r="K44" s="145"/>
      <c r="L44" s="23"/>
      <c r="M44" s="37"/>
      <c r="N44" s="23"/>
      <c r="O44" s="160"/>
      <c r="P44" s="160"/>
      <c r="Q44" s="145"/>
      <c r="R44" s="145"/>
      <c r="S44" s="16"/>
    </row>
    <row r="45" spans="2:19" ht="7.5" customHeight="1" x14ac:dyDescent="0.25">
      <c r="B45" s="17"/>
      <c r="C45" s="10"/>
      <c r="D45" s="11"/>
      <c r="E45" s="9"/>
      <c r="F45" s="9"/>
      <c r="G45" s="12"/>
      <c r="H45" s="13"/>
      <c r="I45" s="14"/>
      <c r="J45" s="165"/>
      <c r="K45" s="165"/>
      <c r="L45" s="9"/>
      <c r="M45" s="43"/>
      <c r="N45" s="56"/>
      <c r="O45" s="166"/>
      <c r="P45" s="166"/>
      <c r="Q45" s="165"/>
      <c r="R45" s="165"/>
      <c r="S45" s="18"/>
    </row>
    <row r="46" spans="2:19" ht="18" customHeight="1" thickBot="1" x14ac:dyDescent="0.35">
      <c r="B46" s="173" t="s">
        <v>67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35">
        <f>SUM(M17:M45)</f>
        <v>37756397.729999997</v>
      </c>
      <c r="N46" s="57" t="s">
        <v>63</v>
      </c>
      <c r="O46" s="57"/>
      <c r="P46" s="57"/>
      <c r="Q46" s="57"/>
      <c r="R46" s="57"/>
      <c r="S46" s="7"/>
    </row>
    <row r="47" spans="2:19" ht="15" x14ac:dyDescent="0.25">
      <c r="B47" s="121"/>
      <c r="C47" s="121"/>
      <c r="D47" s="175"/>
      <c r="E47" s="121"/>
      <c r="F47" s="9"/>
    </row>
    <row r="48" spans="2:19" x14ac:dyDescent="0.3">
      <c r="B48" s="171" t="s">
        <v>74</v>
      </c>
      <c r="C48" s="171"/>
      <c r="D48" s="171"/>
      <c r="E48" s="168" t="s">
        <v>129</v>
      </c>
      <c r="F48" s="168"/>
      <c r="G48" s="168"/>
      <c r="H48" s="168"/>
      <c r="I48" s="168"/>
      <c r="J48" s="168"/>
      <c r="K48" s="8"/>
      <c r="L48" s="172"/>
      <c r="M48" s="172"/>
      <c r="N48" s="172"/>
      <c r="O48" s="172"/>
      <c r="P48" s="8"/>
      <c r="Q48" s="167">
        <f>P7</f>
        <v>44945</v>
      </c>
      <c r="R48" s="168"/>
      <c r="S48" s="168"/>
    </row>
    <row r="49" spans="2:19" x14ac:dyDescent="0.3">
      <c r="B49" s="170" t="s">
        <v>75</v>
      </c>
      <c r="C49" s="170"/>
      <c r="D49" s="170"/>
      <c r="E49" s="170"/>
      <c r="F49" s="170"/>
      <c r="G49" s="170"/>
      <c r="H49" s="170"/>
      <c r="I49" s="170"/>
      <c r="J49" s="170"/>
      <c r="K49" s="8"/>
      <c r="L49" s="169" t="s">
        <v>64</v>
      </c>
      <c r="M49" s="169"/>
      <c r="N49" s="169"/>
      <c r="O49" s="169"/>
      <c r="P49" s="8"/>
      <c r="Q49" s="22"/>
      <c r="R49" s="21"/>
      <c r="S49" s="21"/>
    </row>
    <row r="50" spans="2:19" ht="15" x14ac:dyDescent="0.25">
      <c r="B50" s="171"/>
      <c r="C50" s="171"/>
      <c r="D50" s="171"/>
      <c r="E50" s="168"/>
      <c r="F50" s="168"/>
      <c r="G50" s="168"/>
      <c r="H50" s="168"/>
      <c r="I50" s="168"/>
      <c r="J50" s="168"/>
      <c r="K50" s="8"/>
      <c r="L50" s="172"/>
      <c r="M50" s="172"/>
      <c r="N50" s="172"/>
      <c r="O50" s="172"/>
      <c r="P50" s="8"/>
      <c r="Q50" s="167"/>
      <c r="R50" s="168"/>
      <c r="S50" s="168"/>
    </row>
    <row r="51" spans="2:19" ht="15" x14ac:dyDescent="0.25">
      <c r="B51" s="20"/>
      <c r="C51" s="20"/>
      <c r="D51" s="20"/>
      <c r="E51" s="21"/>
      <c r="F51" s="21"/>
      <c r="G51" s="21"/>
      <c r="H51" s="21"/>
      <c r="I51" s="21"/>
      <c r="J51" s="21"/>
      <c r="K51" s="8"/>
      <c r="L51" s="169"/>
      <c r="M51" s="169"/>
      <c r="N51" s="169"/>
      <c r="O51" s="169"/>
      <c r="P51" s="8"/>
      <c r="Q51" s="22"/>
      <c r="R51" s="21"/>
      <c r="S51" s="21"/>
    </row>
    <row r="52" spans="2:19" x14ac:dyDescent="0.3">
      <c r="B52" s="171" t="s">
        <v>76</v>
      </c>
      <c r="C52" s="171"/>
      <c r="D52" s="171"/>
      <c r="E52" s="168" t="s">
        <v>134</v>
      </c>
      <c r="F52" s="168"/>
      <c r="G52" s="168"/>
      <c r="H52" s="168"/>
      <c r="I52" s="168"/>
      <c r="J52" s="168"/>
      <c r="K52" s="8"/>
      <c r="L52" s="172"/>
      <c r="M52" s="172"/>
      <c r="N52" s="172"/>
      <c r="O52" s="172"/>
      <c r="P52" s="8"/>
      <c r="Q52" s="167">
        <f>Q48</f>
        <v>44945</v>
      </c>
      <c r="R52" s="168"/>
      <c r="S52" s="168"/>
    </row>
    <row r="53" spans="2:19" x14ac:dyDescent="0.3">
      <c r="B53" s="170" t="s">
        <v>75</v>
      </c>
      <c r="C53" s="170"/>
      <c r="D53" s="170"/>
      <c r="E53" s="170"/>
      <c r="F53" s="170"/>
      <c r="G53" s="170"/>
      <c r="H53" s="170"/>
      <c r="I53" s="170"/>
      <c r="J53" s="170"/>
      <c r="K53" s="8"/>
      <c r="L53" s="169" t="s">
        <v>64</v>
      </c>
      <c r="M53" s="169"/>
      <c r="N53" s="169"/>
      <c r="O53" s="169"/>
      <c r="P53" s="8"/>
      <c r="Q53" s="169" t="s">
        <v>65</v>
      </c>
      <c r="R53" s="169"/>
      <c r="S53" s="169"/>
    </row>
    <row r="54" spans="2:19" x14ac:dyDescent="0.3">
      <c r="L54" t="s">
        <v>66</v>
      </c>
    </row>
    <row r="59" spans="2:19" ht="15" x14ac:dyDescent="0.25">
      <c r="I59" s="44"/>
      <c r="J59" s="44"/>
    </row>
  </sheetData>
  <mergeCells count="154">
    <mergeCell ref="L53:O53"/>
    <mergeCell ref="Q53:S53"/>
    <mergeCell ref="B53:J53"/>
    <mergeCell ref="B50:D50"/>
    <mergeCell ref="E50:J50"/>
    <mergeCell ref="L50:O50"/>
    <mergeCell ref="Q50:S50"/>
    <mergeCell ref="L51:O51"/>
    <mergeCell ref="B52:D52"/>
    <mergeCell ref="E52:J52"/>
    <mergeCell ref="L52:O52"/>
    <mergeCell ref="Q52:S52"/>
    <mergeCell ref="B48:D48"/>
    <mergeCell ref="E48:J48"/>
    <mergeCell ref="L48:O48"/>
    <mergeCell ref="Q48:S48"/>
    <mergeCell ref="B49:J49"/>
    <mergeCell ref="L49:O49"/>
    <mergeCell ref="J45:K45"/>
    <mergeCell ref="O45:P45"/>
    <mergeCell ref="Q45:R45"/>
    <mergeCell ref="B46:L46"/>
    <mergeCell ref="B47:C47"/>
    <mergeCell ref="D47:E47"/>
    <mergeCell ref="J43:K43"/>
    <mergeCell ref="O43:P43"/>
    <mergeCell ref="Q43:R43"/>
    <mergeCell ref="J44:K44"/>
    <mergeCell ref="O44:P44"/>
    <mergeCell ref="Q44:R44"/>
    <mergeCell ref="J41:K41"/>
    <mergeCell ref="O41:P41"/>
    <mergeCell ref="Q41:R41"/>
    <mergeCell ref="J42:K42"/>
    <mergeCell ref="O42:P42"/>
    <mergeCell ref="Q42:R42"/>
    <mergeCell ref="J39:K39"/>
    <mergeCell ref="O39:P39"/>
    <mergeCell ref="Q39:R39"/>
    <mergeCell ref="J40:K40"/>
    <mergeCell ref="O40:P40"/>
    <mergeCell ref="Q40:R40"/>
    <mergeCell ref="J37:K37"/>
    <mergeCell ref="O37:P37"/>
    <mergeCell ref="Q37:R37"/>
    <mergeCell ref="J38:K38"/>
    <mergeCell ref="O38:P38"/>
    <mergeCell ref="Q38:R38"/>
    <mergeCell ref="J35:K35"/>
    <mergeCell ref="O35:P35"/>
    <mergeCell ref="Q35:R35"/>
    <mergeCell ref="J36:K36"/>
    <mergeCell ref="O36:P36"/>
    <mergeCell ref="Q36:R36"/>
    <mergeCell ref="J33:K33"/>
    <mergeCell ref="O33:P33"/>
    <mergeCell ref="Q33:R33"/>
    <mergeCell ref="J34:K34"/>
    <mergeCell ref="O34:P34"/>
    <mergeCell ref="Q34:R34"/>
    <mergeCell ref="J31:K31"/>
    <mergeCell ref="O31:P31"/>
    <mergeCell ref="Q31:R31"/>
    <mergeCell ref="J32:K32"/>
    <mergeCell ref="O32:P32"/>
    <mergeCell ref="Q32:R32"/>
    <mergeCell ref="J29:K29"/>
    <mergeCell ref="O29:P29"/>
    <mergeCell ref="Q29:R29"/>
    <mergeCell ref="J30:K30"/>
    <mergeCell ref="O30:P30"/>
    <mergeCell ref="Q30:R30"/>
    <mergeCell ref="J27:K27"/>
    <mergeCell ref="O27:P27"/>
    <mergeCell ref="Q27:R27"/>
    <mergeCell ref="J28:K28"/>
    <mergeCell ref="O28:P28"/>
    <mergeCell ref="Q28:R28"/>
    <mergeCell ref="J25:K25"/>
    <mergeCell ref="O25:P25"/>
    <mergeCell ref="Q25:R25"/>
    <mergeCell ref="J26:K26"/>
    <mergeCell ref="O26:P26"/>
    <mergeCell ref="Q26:R26"/>
    <mergeCell ref="J23:K23"/>
    <mergeCell ref="O23:P23"/>
    <mergeCell ref="Q23:R23"/>
    <mergeCell ref="J24:K24"/>
    <mergeCell ref="O24:P24"/>
    <mergeCell ref="Q24:R24"/>
    <mergeCell ref="J21:K21"/>
    <mergeCell ref="O21:P21"/>
    <mergeCell ref="Q21:R21"/>
    <mergeCell ref="J22:K22"/>
    <mergeCell ref="O22:P22"/>
    <mergeCell ref="Q22:R22"/>
    <mergeCell ref="J19:K19"/>
    <mergeCell ref="O19:P19"/>
    <mergeCell ref="Q19:R19"/>
    <mergeCell ref="J20:K20"/>
    <mergeCell ref="O20:P20"/>
    <mergeCell ref="Q20:R20"/>
    <mergeCell ref="J17:K17"/>
    <mergeCell ref="O17:P17"/>
    <mergeCell ref="Q17:R17"/>
    <mergeCell ref="J18:K18"/>
    <mergeCell ref="O18:P18"/>
    <mergeCell ref="Q18:R18"/>
    <mergeCell ref="J16:K16"/>
    <mergeCell ref="O16:P16"/>
    <mergeCell ref="Q16:R16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N14:N15"/>
    <mergeCell ref="O14:P15"/>
    <mergeCell ref="S14:S15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</mergeCells>
  <pageMargins left="0.23622047244094491" right="0.23622047244094491" top="0" bottom="0" header="0" footer="0"/>
  <pageSetup paperSize="9" scale="57" fitToHeight="2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60"/>
  <sheetViews>
    <sheetView topLeftCell="F1" workbookViewId="0">
      <selection activeCell="P5" sqref="P5:S6"/>
    </sheetView>
  </sheetViews>
  <sheetFormatPr defaultColWidth="9.109375" defaultRowHeight="14.4" x14ac:dyDescent="0.3"/>
  <cols>
    <col min="4" max="4" width="12.5546875" customWidth="1"/>
    <col min="5" max="5" width="60" customWidth="1"/>
    <col min="6" max="6" width="16.33203125" customWidth="1"/>
    <col min="8" max="8" width="9.109375" style="63"/>
    <col min="9" max="9" width="10.109375" customWidth="1"/>
    <col min="10" max="10" width="12.5546875" customWidth="1"/>
    <col min="11" max="11" width="1.5546875" customWidth="1"/>
    <col min="12" max="12" width="11.33203125" customWidth="1"/>
    <col min="13" max="13" width="15.88671875" customWidth="1"/>
    <col min="21" max="24" width="0" hidden="1" customWidth="1"/>
  </cols>
  <sheetData>
    <row r="1" spans="2:19" x14ac:dyDescent="0.3">
      <c r="B1" s="111" t="s">
        <v>128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27.75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76" t="s">
        <v>132</v>
      </c>
      <c r="Q5" s="177"/>
      <c r="R5" s="177"/>
      <c r="S5" s="178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17" t="s">
        <v>133</v>
      </c>
      <c r="Q6" s="118"/>
      <c r="R6" s="118"/>
      <c r="S6" s="119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123">
        <v>44956</v>
      </c>
      <c r="Q7" s="124"/>
      <c r="R7" s="124"/>
      <c r="S7" s="125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20"/>
      <c r="Q8" s="121"/>
      <c r="R8" s="121"/>
      <c r="S8" s="122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43">
        <v>9</v>
      </c>
      <c r="K16" s="144"/>
      <c r="L16" s="60">
        <v>10</v>
      </c>
      <c r="M16" s="60">
        <v>11</v>
      </c>
      <c r="N16" s="60">
        <v>12</v>
      </c>
      <c r="O16" s="143">
        <v>13</v>
      </c>
      <c r="P16" s="144"/>
      <c r="Q16" s="143">
        <v>14</v>
      </c>
      <c r="R16" s="144"/>
      <c r="S16" s="60">
        <v>15</v>
      </c>
    </row>
    <row r="17" spans="2:21" ht="40.5" customHeight="1" x14ac:dyDescent="0.3">
      <c r="B17" s="19">
        <v>1</v>
      </c>
      <c r="C17" s="5" t="s">
        <v>30</v>
      </c>
      <c r="D17" s="5" t="s">
        <v>30</v>
      </c>
      <c r="E17" s="9" t="s">
        <v>92</v>
      </c>
      <c r="F17" s="23" t="s">
        <v>72</v>
      </c>
      <c r="G17" s="23">
        <v>876</v>
      </c>
      <c r="H17" s="23" t="s">
        <v>28</v>
      </c>
      <c r="I17" s="1">
        <v>1</v>
      </c>
      <c r="J17" s="145">
        <v>10432000000</v>
      </c>
      <c r="K17" s="145"/>
      <c r="L17" s="23" t="s">
        <v>62</v>
      </c>
      <c r="M17" s="38">
        <v>254668</v>
      </c>
      <c r="N17" s="23" t="s">
        <v>113</v>
      </c>
      <c r="O17" s="146">
        <v>45077</v>
      </c>
      <c r="P17" s="147">
        <v>44335</v>
      </c>
      <c r="Q17" s="148" t="s">
        <v>39</v>
      </c>
      <c r="R17" s="149" t="s">
        <v>39</v>
      </c>
      <c r="S17" s="16" t="s">
        <v>40</v>
      </c>
    </row>
    <row r="18" spans="2:21" ht="40.5" customHeight="1" x14ac:dyDescent="0.3">
      <c r="B18" s="19">
        <v>2</v>
      </c>
      <c r="C18" s="24">
        <v>15</v>
      </c>
      <c r="D18" s="25" t="s">
        <v>73</v>
      </c>
      <c r="E18" s="59" t="s">
        <v>94</v>
      </c>
      <c r="F18" s="23" t="s">
        <v>72</v>
      </c>
      <c r="G18" s="23">
        <v>876</v>
      </c>
      <c r="H18" s="23" t="s">
        <v>28</v>
      </c>
      <c r="I18" s="1">
        <v>1</v>
      </c>
      <c r="J18" s="145">
        <v>10432000000</v>
      </c>
      <c r="K18" s="145"/>
      <c r="L18" s="23" t="s">
        <v>62</v>
      </c>
      <c r="M18" s="39">
        <v>220209.45</v>
      </c>
      <c r="N18" s="23" t="s">
        <v>114</v>
      </c>
      <c r="O18" s="146">
        <v>45092</v>
      </c>
      <c r="P18" s="147">
        <v>44335</v>
      </c>
      <c r="Q18" s="148" t="s">
        <v>39</v>
      </c>
      <c r="R18" s="149" t="s">
        <v>39</v>
      </c>
      <c r="S18" s="16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59" t="s">
        <v>93</v>
      </c>
      <c r="F19" s="23" t="s">
        <v>72</v>
      </c>
      <c r="G19" s="23">
        <v>876</v>
      </c>
      <c r="H19" s="23" t="s">
        <v>28</v>
      </c>
      <c r="I19" s="1">
        <v>1</v>
      </c>
      <c r="J19" s="145">
        <v>10432000000</v>
      </c>
      <c r="K19" s="145"/>
      <c r="L19" s="23" t="s">
        <v>62</v>
      </c>
      <c r="M19" s="39">
        <v>200000</v>
      </c>
      <c r="N19" s="2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59" t="s">
        <v>116</v>
      </c>
      <c r="F20" s="23" t="s">
        <v>72</v>
      </c>
      <c r="G20" s="23">
        <v>876</v>
      </c>
      <c r="H20" s="23" t="s">
        <v>28</v>
      </c>
      <c r="I20" s="1">
        <v>1</v>
      </c>
      <c r="J20" s="145">
        <v>10432000000</v>
      </c>
      <c r="K20" s="145"/>
      <c r="L20" s="23" t="s">
        <v>62</v>
      </c>
      <c r="M20" s="38">
        <v>362790.75</v>
      </c>
      <c r="N20" s="2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53" t="s">
        <v>91</v>
      </c>
      <c r="F21" s="53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53" t="s">
        <v>62</v>
      </c>
      <c r="M21" s="40">
        <v>2500000</v>
      </c>
      <c r="N21" s="61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59" t="s">
        <v>97</v>
      </c>
      <c r="F22" s="53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53" t="s">
        <v>62</v>
      </c>
      <c r="M22" s="41">
        <v>250000</v>
      </c>
      <c r="N22" s="61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53" t="s">
        <v>72</v>
      </c>
      <c r="G23" s="23">
        <v>839</v>
      </c>
      <c r="H23" s="23" t="s">
        <v>100</v>
      </c>
      <c r="I23" s="27">
        <v>191</v>
      </c>
      <c r="J23" s="150">
        <v>10432000000</v>
      </c>
      <c r="K23" s="150"/>
      <c r="L23" s="53" t="s">
        <v>62</v>
      </c>
      <c r="M23" s="40">
        <f>I23*1198</f>
        <v>228818</v>
      </c>
      <c r="N23" s="61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23" t="s">
        <v>72</v>
      </c>
      <c r="G24" s="23">
        <v>876</v>
      </c>
      <c r="H24" s="23" t="s">
        <v>28</v>
      </c>
      <c r="I24" s="1">
        <v>1</v>
      </c>
      <c r="J24" s="145">
        <v>10432000000</v>
      </c>
      <c r="K24" s="145"/>
      <c r="L24" s="23" t="s">
        <v>62</v>
      </c>
      <c r="M24" s="37">
        <v>441112</v>
      </c>
      <c r="N24" s="61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59" t="s">
        <v>37</v>
      </c>
      <c r="F25" s="23" t="s">
        <v>72</v>
      </c>
      <c r="G25" s="23">
        <v>362</v>
      </c>
      <c r="H25" s="23" t="s">
        <v>35</v>
      </c>
      <c r="I25" s="23">
        <v>24</v>
      </c>
      <c r="J25" s="148">
        <v>10432000000</v>
      </c>
      <c r="K25" s="149"/>
      <c r="L25" s="23" t="s">
        <v>62</v>
      </c>
      <c r="M25" s="38">
        <v>1417596.72</v>
      </c>
      <c r="N25" s="2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ht="39.75" customHeight="1" x14ac:dyDescent="0.3">
      <c r="B26" s="19">
        <v>10</v>
      </c>
      <c r="C26" s="3" t="s">
        <v>32</v>
      </c>
      <c r="D26" s="3" t="s">
        <v>32</v>
      </c>
      <c r="E26" s="59" t="s">
        <v>21</v>
      </c>
      <c r="F26" s="23" t="s">
        <v>72</v>
      </c>
      <c r="G26" s="23">
        <v>356</v>
      </c>
      <c r="H26" s="23" t="s">
        <v>20</v>
      </c>
      <c r="I26" s="23">
        <v>8760</v>
      </c>
      <c r="J26" s="145">
        <v>10432000000</v>
      </c>
      <c r="K26" s="145"/>
      <c r="L26" s="23" t="s">
        <v>62</v>
      </c>
      <c r="M26" s="37">
        <v>1401600</v>
      </c>
      <c r="N26" s="23" t="s">
        <v>115</v>
      </c>
      <c r="O26" s="146">
        <v>45169</v>
      </c>
      <c r="P26" s="147">
        <v>44743</v>
      </c>
      <c r="Q26" s="157" t="s">
        <v>39</v>
      </c>
      <c r="R26" s="158" t="s">
        <v>39</v>
      </c>
      <c r="S26" s="16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59" t="s">
        <v>72</v>
      </c>
      <c r="G27" s="23">
        <v>876</v>
      </c>
      <c r="H27" s="23" t="s">
        <v>28</v>
      </c>
      <c r="I27" s="1">
        <v>1</v>
      </c>
      <c r="J27" s="154">
        <v>10432000000</v>
      </c>
      <c r="K27" s="154"/>
      <c r="L27" s="59" t="s">
        <v>62</v>
      </c>
      <c r="M27" s="42">
        <v>2372248.0099999998</v>
      </c>
      <c r="N27" s="5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59" t="s">
        <v>72</v>
      </c>
      <c r="G28" s="23">
        <v>876</v>
      </c>
      <c r="H28" s="23" t="s">
        <v>28</v>
      </c>
      <c r="I28" s="4">
        <v>1</v>
      </c>
      <c r="J28" s="154">
        <v>10432000000</v>
      </c>
      <c r="K28" s="154"/>
      <c r="L28" s="59" t="s">
        <v>62</v>
      </c>
      <c r="M28" s="38">
        <v>248550</v>
      </c>
      <c r="N28" s="5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23" t="s">
        <v>31</v>
      </c>
      <c r="D29" s="23" t="s">
        <v>14</v>
      </c>
      <c r="E29" s="59" t="s">
        <v>103</v>
      </c>
      <c r="F29" s="23" t="s">
        <v>72</v>
      </c>
      <c r="G29" s="23" t="s">
        <v>15</v>
      </c>
      <c r="H29" s="23" t="s">
        <v>19</v>
      </c>
      <c r="I29" s="23">
        <v>12000</v>
      </c>
      <c r="J29" s="145">
        <v>10432000000</v>
      </c>
      <c r="K29" s="145"/>
      <c r="L29" s="23" t="s">
        <v>88</v>
      </c>
      <c r="M29" s="37">
        <v>973415</v>
      </c>
      <c r="N29" s="2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23" t="s">
        <v>31</v>
      </c>
      <c r="D30" s="23" t="s">
        <v>14</v>
      </c>
      <c r="E30" s="59" t="s">
        <v>104</v>
      </c>
      <c r="F30" s="23" t="s">
        <v>72</v>
      </c>
      <c r="G30" s="23" t="s">
        <v>15</v>
      </c>
      <c r="H30" s="23" t="s">
        <v>19</v>
      </c>
      <c r="I30" s="23">
        <v>86000</v>
      </c>
      <c r="J30" s="145">
        <v>10432000000</v>
      </c>
      <c r="K30" s="145"/>
      <c r="L30" s="23" t="s">
        <v>62</v>
      </c>
      <c r="M30" s="37">
        <v>5653800</v>
      </c>
      <c r="N30" s="2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23" t="s">
        <v>31</v>
      </c>
      <c r="D31" s="23" t="s">
        <v>14</v>
      </c>
      <c r="E31" s="59" t="s">
        <v>105</v>
      </c>
      <c r="F31" s="23" t="s">
        <v>72</v>
      </c>
      <c r="G31" s="23" t="s">
        <v>15</v>
      </c>
      <c r="H31" s="23" t="s">
        <v>19</v>
      </c>
      <c r="I31" s="23">
        <v>45600</v>
      </c>
      <c r="J31" s="145">
        <v>10432000000</v>
      </c>
      <c r="K31" s="145"/>
      <c r="L31" s="23" t="s">
        <v>89</v>
      </c>
      <c r="M31" s="37">
        <v>3564330</v>
      </c>
      <c r="N31" s="2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59" t="s">
        <v>34</v>
      </c>
      <c r="F32" s="23" t="s">
        <v>72</v>
      </c>
      <c r="G32" s="23">
        <v>362</v>
      </c>
      <c r="H32" s="23" t="s">
        <v>35</v>
      </c>
      <c r="I32" s="23">
        <v>12</v>
      </c>
      <c r="J32" s="145">
        <v>10432000000</v>
      </c>
      <c r="K32" s="145"/>
      <c r="L32" s="23" t="s">
        <v>62</v>
      </c>
      <c r="M32" s="37">
        <f>4689*12</f>
        <v>56268</v>
      </c>
      <c r="N32" s="2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21" ht="41.25" customHeight="1" x14ac:dyDescent="0.3">
      <c r="B33" s="19">
        <v>17</v>
      </c>
      <c r="C33" s="23" t="s">
        <v>25</v>
      </c>
      <c r="D33" s="23" t="s">
        <v>25</v>
      </c>
      <c r="E33" s="59" t="s">
        <v>106</v>
      </c>
      <c r="F33" s="23" t="s">
        <v>72</v>
      </c>
      <c r="G33" s="23">
        <v>362</v>
      </c>
      <c r="H33" s="23" t="s">
        <v>35</v>
      </c>
      <c r="I33" s="23">
        <v>12</v>
      </c>
      <c r="J33" s="145">
        <v>10432000000</v>
      </c>
      <c r="K33" s="145"/>
      <c r="L33" s="23" t="s">
        <v>62</v>
      </c>
      <c r="M33" s="37">
        <v>124050</v>
      </c>
      <c r="N33" s="2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21" ht="40.5" customHeight="1" x14ac:dyDescent="0.3">
      <c r="B34" s="19">
        <v>18</v>
      </c>
      <c r="C34" s="26" t="s">
        <v>26</v>
      </c>
      <c r="D34" s="26" t="s">
        <v>26</v>
      </c>
      <c r="E34" s="53" t="s">
        <v>36</v>
      </c>
      <c r="F34" s="53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53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21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59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59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21" ht="41.25" customHeight="1" x14ac:dyDescent="0.3">
      <c r="B36" s="19">
        <v>20</v>
      </c>
      <c r="C36" s="2" t="s">
        <v>18</v>
      </c>
      <c r="D36" s="2" t="s">
        <v>27</v>
      </c>
      <c r="E36" s="59" t="s">
        <v>108</v>
      </c>
      <c r="F36" s="23" t="s">
        <v>72</v>
      </c>
      <c r="G36" s="23">
        <v>876</v>
      </c>
      <c r="H36" s="23" t="s">
        <v>28</v>
      </c>
      <c r="I36" s="23">
        <v>1</v>
      </c>
      <c r="J36" s="145">
        <v>10432000000</v>
      </c>
      <c r="K36" s="145"/>
      <c r="L36" s="2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21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59" t="s">
        <v>72</v>
      </c>
      <c r="G37" s="59">
        <v>876</v>
      </c>
      <c r="H37" s="59" t="s">
        <v>28</v>
      </c>
      <c r="I37" s="59">
        <v>1</v>
      </c>
      <c r="J37" s="154">
        <v>10432000000</v>
      </c>
      <c r="K37" s="154"/>
      <c r="L37" s="59" t="s">
        <v>62</v>
      </c>
      <c r="M37" s="55">
        <v>2192783.1</v>
      </c>
      <c r="N37" s="53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21" ht="41.25" customHeight="1" x14ac:dyDescent="0.3">
      <c r="B38" s="19">
        <v>22</v>
      </c>
      <c r="C38" s="23" t="s">
        <v>22</v>
      </c>
      <c r="D38" s="23" t="s">
        <v>86</v>
      </c>
      <c r="E38" s="59" t="s">
        <v>110</v>
      </c>
      <c r="F38" s="23" t="s">
        <v>72</v>
      </c>
      <c r="G38" s="23">
        <v>796</v>
      </c>
      <c r="H38" s="23" t="s">
        <v>17</v>
      </c>
      <c r="I38" s="23">
        <v>1600</v>
      </c>
      <c r="J38" s="145">
        <v>10432000000</v>
      </c>
      <c r="K38" s="145"/>
      <c r="L38" s="23" t="s">
        <v>62</v>
      </c>
      <c r="M38" s="37">
        <v>138672</v>
      </c>
      <c r="N38" s="23" t="s">
        <v>118</v>
      </c>
      <c r="O38" s="146">
        <v>45322</v>
      </c>
      <c r="P38" s="147">
        <v>44592</v>
      </c>
      <c r="Q38" s="148" t="s">
        <v>39</v>
      </c>
      <c r="R38" s="149" t="s">
        <v>39</v>
      </c>
      <c r="S38" s="16" t="s">
        <v>13</v>
      </c>
    </row>
    <row r="39" spans="2:21" ht="38.25" customHeight="1" x14ac:dyDescent="0.3">
      <c r="B39" s="19">
        <v>23</v>
      </c>
      <c r="C39" s="23" t="s">
        <v>22</v>
      </c>
      <c r="D39" s="23" t="s">
        <v>22</v>
      </c>
      <c r="E39" s="59" t="s">
        <v>111</v>
      </c>
      <c r="F39" s="59" t="s">
        <v>72</v>
      </c>
      <c r="G39" s="23">
        <v>796</v>
      </c>
      <c r="H39" s="23" t="s">
        <v>17</v>
      </c>
      <c r="I39" s="23">
        <v>50</v>
      </c>
      <c r="J39" s="154">
        <v>10432000000</v>
      </c>
      <c r="K39" s="154"/>
      <c r="L39" s="59" t="s">
        <v>62</v>
      </c>
      <c r="M39" s="37">
        <v>142754</v>
      </c>
      <c r="N39" s="2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21" ht="38.25" customHeight="1" x14ac:dyDescent="0.3">
      <c r="B40" s="19">
        <v>24</v>
      </c>
      <c r="C40" s="23" t="s">
        <v>22</v>
      </c>
      <c r="D40" s="23" t="s">
        <v>86</v>
      </c>
      <c r="E40" s="59" t="s">
        <v>110</v>
      </c>
      <c r="F40" s="23" t="s">
        <v>72</v>
      </c>
      <c r="G40" s="23" t="s">
        <v>16</v>
      </c>
      <c r="H40" s="23" t="s">
        <v>17</v>
      </c>
      <c r="I40" s="1">
        <v>1285</v>
      </c>
      <c r="J40" s="145">
        <v>10432000000</v>
      </c>
      <c r="K40" s="145"/>
      <c r="L40" s="23" t="s">
        <v>90</v>
      </c>
      <c r="M40" s="37">
        <v>119505</v>
      </c>
      <c r="N40" s="2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21" ht="42" customHeight="1" x14ac:dyDescent="0.3">
      <c r="B41" s="19">
        <v>25</v>
      </c>
      <c r="C41" s="23" t="s">
        <v>22</v>
      </c>
      <c r="D41" s="23" t="s">
        <v>86</v>
      </c>
      <c r="E41" s="59" t="s">
        <v>126</v>
      </c>
      <c r="F41" s="23" t="s">
        <v>72</v>
      </c>
      <c r="G41" s="23" t="s">
        <v>16</v>
      </c>
      <c r="H41" s="23" t="s">
        <v>17</v>
      </c>
      <c r="I41" s="1">
        <v>800</v>
      </c>
      <c r="J41" s="145">
        <v>10432000000</v>
      </c>
      <c r="K41" s="145"/>
      <c r="L41" s="23" t="s">
        <v>88</v>
      </c>
      <c r="M41" s="37">
        <v>72000</v>
      </c>
      <c r="N41" s="2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21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59" t="s">
        <v>72</v>
      </c>
      <c r="G42" s="59">
        <v>876</v>
      </c>
      <c r="H42" s="59" t="s">
        <v>28</v>
      </c>
      <c r="I42" s="59">
        <v>1</v>
      </c>
      <c r="J42" s="154">
        <v>10432000000</v>
      </c>
      <c r="K42" s="154"/>
      <c r="L42" s="59" t="s">
        <v>62</v>
      </c>
      <c r="M42" s="48">
        <v>1126481</v>
      </c>
      <c r="N42" s="59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21" ht="42" customHeight="1" x14ac:dyDescent="0.3">
      <c r="B43" s="69">
        <v>27</v>
      </c>
      <c r="C43" s="52" t="s">
        <v>18</v>
      </c>
      <c r="D43" s="52" t="s">
        <v>27</v>
      </c>
      <c r="E43" s="59" t="s">
        <v>127</v>
      </c>
      <c r="F43" s="59" t="s">
        <v>72</v>
      </c>
      <c r="G43" s="59">
        <v>876</v>
      </c>
      <c r="H43" s="59" t="s">
        <v>28</v>
      </c>
      <c r="I43" s="59">
        <v>1</v>
      </c>
      <c r="J43" s="154">
        <v>10432000000</v>
      </c>
      <c r="K43" s="154"/>
      <c r="L43" s="59" t="s">
        <v>88</v>
      </c>
      <c r="M43" s="55">
        <v>2691759.6</v>
      </c>
      <c r="N43" s="59" t="s">
        <v>119</v>
      </c>
      <c r="O43" s="155">
        <v>45016</v>
      </c>
      <c r="P43" s="156">
        <v>44377</v>
      </c>
      <c r="Q43" s="157" t="s">
        <v>39</v>
      </c>
      <c r="R43" s="158" t="s">
        <v>39</v>
      </c>
      <c r="S43" s="49" t="s">
        <v>40</v>
      </c>
    </row>
    <row r="44" spans="2:21" s="70" customFormat="1" ht="45.75" customHeight="1" x14ac:dyDescent="0.3">
      <c r="B44" s="71">
        <v>14</v>
      </c>
      <c r="C44" s="72" t="s">
        <v>31</v>
      </c>
      <c r="D44" s="72" t="s">
        <v>14</v>
      </c>
      <c r="E44" s="72" t="s">
        <v>135</v>
      </c>
      <c r="F44" s="72" t="s">
        <v>72</v>
      </c>
      <c r="G44" s="72" t="s">
        <v>15</v>
      </c>
      <c r="H44" s="72" t="s">
        <v>19</v>
      </c>
      <c r="I44" s="72">
        <v>90000</v>
      </c>
      <c r="J44" s="184">
        <v>10432000000</v>
      </c>
      <c r="K44" s="184"/>
      <c r="L44" s="72" t="s">
        <v>62</v>
      </c>
      <c r="M44" s="73">
        <v>5630400</v>
      </c>
      <c r="N44" s="72" t="s">
        <v>119</v>
      </c>
      <c r="O44" s="185">
        <v>45322</v>
      </c>
      <c r="P44" s="185"/>
      <c r="Q44" s="186" t="s">
        <v>78</v>
      </c>
      <c r="R44" s="187" t="s">
        <v>39</v>
      </c>
      <c r="S44" s="74" t="s">
        <v>13</v>
      </c>
      <c r="U44" s="70" t="s">
        <v>81</v>
      </c>
    </row>
    <row r="45" spans="2:21" ht="7.5" customHeight="1" x14ac:dyDescent="0.3">
      <c r="B45" s="19"/>
      <c r="C45" s="5"/>
      <c r="D45" s="3"/>
      <c r="E45" s="29"/>
      <c r="F45" s="23"/>
      <c r="G45" s="23"/>
      <c r="H45" s="23"/>
      <c r="I45" s="1"/>
      <c r="J45" s="145"/>
      <c r="K45" s="145"/>
      <c r="L45" s="23"/>
      <c r="M45" s="37"/>
      <c r="N45" s="23"/>
      <c r="O45" s="160"/>
      <c r="P45" s="160"/>
      <c r="Q45" s="145"/>
      <c r="R45" s="145"/>
      <c r="S45" s="16"/>
    </row>
    <row r="46" spans="2:21" ht="7.5" customHeight="1" x14ac:dyDescent="0.3">
      <c r="B46" s="17"/>
      <c r="C46" s="10"/>
      <c r="D46" s="11"/>
      <c r="E46" s="9"/>
      <c r="F46" s="9"/>
      <c r="G46" s="12"/>
      <c r="H46" s="13"/>
      <c r="I46" s="14"/>
      <c r="J46" s="165"/>
      <c r="K46" s="165"/>
      <c r="L46" s="9"/>
      <c r="M46" s="43"/>
      <c r="N46" s="56"/>
      <c r="O46" s="166"/>
      <c r="P46" s="166"/>
      <c r="Q46" s="165"/>
      <c r="R46" s="165"/>
      <c r="S46" s="18"/>
    </row>
    <row r="47" spans="2:21" ht="18" customHeight="1" thickBot="1" x14ac:dyDescent="0.35">
      <c r="B47" s="173" t="s">
        <v>67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35">
        <f>SUM(M17:M46)</f>
        <v>43386797.729999997</v>
      </c>
      <c r="N47" s="57" t="s">
        <v>63</v>
      </c>
      <c r="O47" s="57"/>
      <c r="P47" s="57"/>
      <c r="Q47" s="57"/>
      <c r="R47" s="57"/>
      <c r="S47" s="7"/>
    </row>
    <row r="48" spans="2:21" x14ac:dyDescent="0.3">
      <c r="B48" s="121"/>
      <c r="C48" s="121"/>
      <c r="D48" s="175"/>
      <c r="E48" s="121"/>
      <c r="F48" s="9"/>
    </row>
    <row r="49" spans="2:19" x14ac:dyDescent="0.3">
      <c r="B49" s="171" t="s">
        <v>74</v>
      </c>
      <c r="C49" s="171"/>
      <c r="D49" s="171"/>
      <c r="E49" s="168" t="s">
        <v>136</v>
      </c>
      <c r="F49" s="168"/>
      <c r="G49" s="168"/>
      <c r="H49" s="168"/>
      <c r="I49" s="168"/>
      <c r="J49" s="168"/>
      <c r="K49" s="8"/>
      <c r="L49" s="172"/>
      <c r="M49" s="172"/>
      <c r="N49" s="172"/>
      <c r="O49" s="172"/>
      <c r="P49" s="8"/>
      <c r="Q49" s="167">
        <f>P7</f>
        <v>44956</v>
      </c>
      <c r="R49" s="168"/>
      <c r="S49" s="168"/>
    </row>
    <row r="50" spans="2:19" x14ac:dyDescent="0.3">
      <c r="B50" s="170" t="s">
        <v>75</v>
      </c>
      <c r="C50" s="170"/>
      <c r="D50" s="170"/>
      <c r="E50" s="170"/>
      <c r="F50" s="170"/>
      <c r="G50" s="170"/>
      <c r="H50" s="170"/>
      <c r="I50" s="170"/>
      <c r="J50" s="170"/>
      <c r="K50" s="8"/>
      <c r="L50" s="169" t="s">
        <v>64</v>
      </c>
      <c r="M50" s="169"/>
      <c r="N50" s="169"/>
      <c r="O50" s="169"/>
      <c r="P50" s="8"/>
      <c r="Q50" s="22"/>
      <c r="R50" s="21"/>
      <c r="S50" s="21"/>
    </row>
    <row r="51" spans="2:19" x14ac:dyDescent="0.3">
      <c r="B51" s="171"/>
      <c r="C51" s="171"/>
      <c r="D51" s="171"/>
      <c r="E51" s="168"/>
      <c r="F51" s="168"/>
      <c r="G51" s="168"/>
      <c r="H51" s="168"/>
      <c r="I51" s="168"/>
      <c r="J51" s="168"/>
      <c r="K51" s="8"/>
      <c r="L51" s="172"/>
      <c r="M51" s="172"/>
      <c r="N51" s="172"/>
      <c r="O51" s="172"/>
      <c r="P51" s="8"/>
      <c r="Q51" s="167"/>
      <c r="R51" s="168"/>
      <c r="S51" s="168"/>
    </row>
    <row r="52" spans="2:19" x14ac:dyDescent="0.3">
      <c r="B52" s="20"/>
      <c r="C52" s="20"/>
      <c r="D52" s="20"/>
      <c r="E52" s="21"/>
      <c r="F52" s="21"/>
      <c r="G52" s="21"/>
      <c r="H52" s="21"/>
      <c r="I52" s="21"/>
      <c r="J52" s="21"/>
      <c r="K52" s="8"/>
      <c r="L52" s="169"/>
      <c r="M52" s="169"/>
      <c r="N52" s="169"/>
      <c r="O52" s="169"/>
      <c r="P52" s="8"/>
      <c r="Q52" s="22"/>
      <c r="R52" s="21"/>
      <c r="S52" s="21"/>
    </row>
    <row r="53" spans="2:19" x14ac:dyDescent="0.3">
      <c r="B53" s="171" t="s">
        <v>76</v>
      </c>
      <c r="C53" s="171"/>
      <c r="D53" s="171"/>
      <c r="E53" s="168" t="s">
        <v>134</v>
      </c>
      <c r="F53" s="168"/>
      <c r="G53" s="168"/>
      <c r="H53" s="168"/>
      <c r="I53" s="168"/>
      <c r="J53" s="168"/>
      <c r="K53" s="8"/>
      <c r="L53" s="172"/>
      <c r="M53" s="172"/>
      <c r="N53" s="172"/>
      <c r="O53" s="172"/>
      <c r="P53" s="8"/>
      <c r="Q53" s="167">
        <f>Q49</f>
        <v>44956</v>
      </c>
      <c r="R53" s="168"/>
      <c r="S53" s="168"/>
    </row>
    <row r="54" spans="2:19" x14ac:dyDescent="0.3">
      <c r="B54" s="170" t="s">
        <v>75</v>
      </c>
      <c r="C54" s="170"/>
      <c r="D54" s="170"/>
      <c r="E54" s="170"/>
      <c r="F54" s="170"/>
      <c r="G54" s="170"/>
      <c r="H54" s="170"/>
      <c r="I54" s="170"/>
      <c r="J54" s="170"/>
      <c r="K54" s="8"/>
      <c r="L54" s="169" t="s">
        <v>64</v>
      </c>
      <c r="M54" s="169"/>
      <c r="N54" s="169"/>
      <c r="O54" s="169"/>
      <c r="P54" s="8"/>
      <c r="Q54" s="169" t="s">
        <v>65</v>
      </c>
      <c r="R54" s="169"/>
      <c r="S54" s="169"/>
    </row>
    <row r="55" spans="2:19" x14ac:dyDescent="0.3">
      <c r="L55" t="s">
        <v>66</v>
      </c>
    </row>
    <row r="60" spans="2:19" x14ac:dyDescent="0.3">
      <c r="I60" s="44"/>
      <c r="J60" s="44"/>
    </row>
  </sheetData>
  <mergeCells count="157"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J17:K17"/>
    <mergeCell ref="O17:P17"/>
    <mergeCell ref="Q17:R17"/>
    <mergeCell ref="J18:K18"/>
    <mergeCell ref="O18:P18"/>
    <mergeCell ref="Q18:R18"/>
    <mergeCell ref="N14:N15"/>
    <mergeCell ref="O14:P15"/>
    <mergeCell ref="S14:S15"/>
    <mergeCell ref="J16:K16"/>
    <mergeCell ref="O16:P16"/>
    <mergeCell ref="Q16:R16"/>
    <mergeCell ref="J21:K21"/>
    <mergeCell ref="O21:P21"/>
    <mergeCell ref="Q21:R21"/>
    <mergeCell ref="J22:K22"/>
    <mergeCell ref="O22:P22"/>
    <mergeCell ref="Q22:R22"/>
    <mergeCell ref="J19:K19"/>
    <mergeCell ref="O19:P19"/>
    <mergeCell ref="Q19:R19"/>
    <mergeCell ref="J20:K20"/>
    <mergeCell ref="O20:P20"/>
    <mergeCell ref="Q20:R20"/>
    <mergeCell ref="J25:K25"/>
    <mergeCell ref="O25:P25"/>
    <mergeCell ref="Q25:R25"/>
    <mergeCell ref="J26:K26"/>
    <mergeCell ref="O26:P26"/>
    <mergeCell ref="Q26:R26"/>
    <mergeCell ref="J23:K23"/>
    <mergeCell ref="O23:P23"/>
    <mergeCell ref="Q23:R23"/>
    <mergeCell ref="J24:K24"/>
    <mergeCell ref="O24:P24"/>
    <mergeCell ref="Q24:R24"/>
    <mergeCell ref="J29:K29"/>
    <mergeCell ref="O29:P29"/>
    <mergeCell ref="Q29:R29"/>
    <mergeCell ref="J30:K30"/>
    <mergeCell ref="O30:P30"/>
    <mergeCell ref="Q30:R30"/>
    <mergeCell ref="J27:K27"/>
    <mergeCell ref="O27:P27"/>
    <mergeCell ref="Q27:R27"/>
    <mergeCell ref="J28:K28"/>
    <mergeCell ref="O28:P28"/>
    <mergeCell ref="Q28:R28"/>
    <mergeCell ref="J33:K33"/>
    <mergeCell ref="O33:P33"/>
    <mergeCell ref="Q33:R33"/>
    <mergeCell ref="J34:K34"/>
    <mergeCell ref="O34:P34"/>
    <mergeCell ref="Q34:R34"/>
    <mergeCell ref="J31:K31"/>
    <mergeCell ref="O31:P31"/>
    <mergeCell ref="Q31:R31"/>
    <mergeCell ref="J32:K32"/>
    <mergeCell ref="O32:P32"/>
    <mergeCell ref="Q32:R32"/>
    <mergeCell ref="J37:K37"/>
    <mergeCell ref="O37:P37"/>
    <mergeCell ref="Q37:R37"/>
    <mergeCell ref="J38:K38"/>
    <mergeCell ref="O38:P38"/>
    <mergeCell ref="Q38:R38"/>
    <mergeCell ref="J35:K35"/>
    <mergeCell ref="O35:P35"/>
    <mergeCell ref="Q35:R35"/>
    <mergeCell ref="J36:K36"/>
    <mergeCell ref="O36:P36"/>
    <mergeCell ref="Q36:R36"/>
    <mergeCell ref="J41:K41"/>
    <mergeCell ref="O41:P41"/>
    <mergeCell ref="Q41:R41"/>
    <mergeCell ref="J42:K42"/>
    <mergeCell ref="O42:P42"/>
    <mergeCell ref="Q42:R42"/>
    <mergeCell ref="J39:K39"/>
    <mergeCell ref="O39:P39"/>
    <mergeCell ref="Q39:R39"/>
    <mergeCell ref="J40:K40"/>
    <mergeCell ref="O40:P40"/>
    <mergeCell ref="Q40:R40"/>
    <mergeCell ref="B47:L47"/>
    <mergeCell ref="B48:C48"/>
    <mergeCell ref="D48:E48"/>
    <mergeCell ref="J43:K43"/>
    <mergeCell ref="O43:P43"/>
    <mergeCell ref="Q43:R43"/>
    <mergeCell ref="J45:K45"/>
    <mergeCell ref="O45:P45"/>
    <mergeCell ref="Q45:R45"/>
    <mergeCell ref="B54:J54"/>
    <mergeCell ref="L54:O54"/>
    <mergeCell ref="Q54:S54"/>
    <mergeCell ref="J44:K44"/>
    <mergeCell ref="O44:P44"/>
    <mergeCell ref="Q44:R44"/>
    <mergeCell ref="B51:D51"/>
    <mergeCell ref="E51:J51"/>
    <mergeCell ref="L51:O51"/>
    <mergeCell ref="Q51:S51"/>
    <mergeCell ref="L52:O52"/>
    <mergeCell ref="B53:D53"/>
    <mergeCell ref="E53:J53"/>
    <mergeCell ref="L53:O53"/>
    <mergeCell ref="Q53:S53"/>
    <mergeCell ref="B49:D49"/>
    <mergeCell ref="E49:J49"/>
    <mergeCell ref="L49:O49"/>
    <mergeCell ref="Q49:S49"/>
    <mergeCell ref="B50:J50"/>
    <mergeCell ref="L50:O50"/>
    <mergeCell ref="J46:K46"/>
    <mergeCell ref="O46:P46"/>
    <mergeCell ref="Q46:R46"/>
  </mergeCells>
  <pageMargins left="0.23622047244094491" right="0.23622047244094491" top="0" bottom="0" header="0" footer="0"/>
  <pageSetup paperSize="9" scale="57" fitToHeight="2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61"/>
  <sheetViews>
    <sheetView topLeftCell="A43" workbookViewId="0">
      <selection activeCell="E54" sqref="E54:J54"/>
    </sheetView>
  </sheetViews>
  <sheetFormatPr defaultColWidth="9.109375" defaultRowHeight="14.4" x14ac:dyDescent="0.3"/>
  <cols>
    <col min="4" max="4" width="12.5546875" customWidth="1"/>
    <col min="5" max="5" width="60" customWidth="1"/>
    <col min="6" max="6" width="16.33203125" customWidth="1"/>
    <col min="8" max="8" width="9.109375" style="63"/>
    <col min="9" max="9" width="10.109375" customWidth="1"/>
    <col min="10" max="10" width="12.5546875" customWidth="1"/>
    <col min="11" max="11" width="1.5546875" customWidth="1"/>
    <col min="12" max="12" width="11.33203125" customWidth="1"/>
    <col min="13" max="13" width="15.88671875" customWidth="1"/>
    <col min="21" max="24" width="0" hidden="1" customWidth="1"/>
  </cols>
  <sheetData>
    <row r="1" spans="2:19" x14ac:dyDescent="0.3">
      <c r="B1" s="111" t="s">
        <v>140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27.75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17" t="s">
        <v>23</v>
      </c>
      <c r="Q5" s="118"/>
      <c r="R5" s="118"/>
      <c r="S5" s="119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17" t="s">
        <v>24</v>
      </c>
      <c r="Q6" s="118"/>
      <c r="R6" s="118"/>
      <c r="S6" s="119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123">
        <v>44957</v>
      </c>
      <c r="Q7" s="124"/>
      <c r="R7" s="124"/>
      <c r="S7" s="125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20"/>
      <c r="Q8" s="121"/>
      <c r="R8" s="121"/>
      <c r="S8" s="122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43">
        <v>9</v>
      </c>
      <c r="K16" s="144"/>
      <c r="L16" s="60">
        <v>10</v>
      </c>
      <c r="M16" s="60">
        <v>11</v>
      </c>
      <c r="N16" s="60">
        <v>12</v>
      </c>
      <c r="O16" s="143">
        <v>13</v>
      </c>
      <c r="P16" s="144"/>
      <c r="Q16" s="143">
        <v>14</v>
      </c>
      <c r="R16" s="144"/>
      <c r="S16" s="60">
        <v>15</v>
      </c>
    </row>
    <row r="17" spans="2:21" ht="40.5" customHeight="1" x14ac:dyDescent="0.3">
      <c r="B17" s="19">
        <v>1</v>
      </c>
      <c r="C17" s="5" t="s">
        <v>30</v>
      </c>
      <c r="D17" s="5" t="s">
        <v>30</v>
      </c>
      <c r="E17" s="9" t="s">
        <v>92</v>
      </c>
      <c r="F17" s="23" t="s">
        <v>72</v>
      </c>
      <c r="G17" s="23">
        <v>876</v>
      </c>
      <c r="H17" s="23" t="s">
        <v>28</v>
      </c>
      <c r="I17" s="1">
        <v>1</v>
      </c>
      <c r="J17" s="145">
        <v>10432000000</v>
      </c>
      <c r="K17" s="145"/>
      <c r="L17" s="23" t="s">
        <v>62</v>
      </c>
      <c r="M17" s="38">
        <v>254668</v>
      </c>
      <c r="N17" s="23" t="s">
        <v>113</v>
      </c>
      <c r="O17" s="146">
        <v>45077</v>
      </c>
      <c r="P17" s="147">
        <v>44335</v>
      </c>
      <c r="Q17" s="148" t="s">
        <v>39</v>
      </c>
      <c r="R17" s="149" t="s">
        <v>39</v>
      </c>
      <c r="S17" s="16" t="s">
        <v>40</v>
      </c>
    </row>
    <row r="18" spans="2:21" ht="40.5" customHeight="1" x14ac:dyDescent="0.3">
      <c r="B18" s="19">
        <v>2</v>
      </c>
      <c r="C18" s="24">
        <v>15</v>
      </c>
      <c r="D18" s="25" t="s">
        <v>73</v>
      </c>
      <c r="E18" s="59" t="s">
        <v>94</v>
      </c>
      <c r="F18" s="23" t="s">
        <v>72</v>
      </c>
      <c r="G18" s="23">
        <v>876</v>
      </c>
      <c r="H18" s="23" t="s">
        <v>28</v>
      </c>
      <c r="I18" s="1">
        <v>1</v>
      </c>
      <c r="J18" s="145">
        <v>10432000000</v>
      </c>
      <c r="K18" s="145"/>
      <c r="L18" s="23" t="s">
        <v>62</v>
      </c>
      <c r="M18" s="39">
        <v>220209.45</v>
      </c>
      <c r="N18" s="23" t="s">
        <v>114</v>
      </c>
      <c r="O18" s="146">
        <v>45092</v>
      </c>
      <c r="P18" s="147">
        <v>44335</v>
      </c>
      <c r="Q18" s="148" t="s">
        <v>39</v>
      </c>
      <c r="R18" s="149" t="s">
        <v>39</v>
      </c>
      <c r="S18" s="16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59" t="s">
        <v>93</v>
      </c>
      <c r="F19" s="23" t="s">
        <v>72</v>
      </c>
      <c r="G19" s="23">
        <v>876</v>
      </c>
      <c r="H19" s="23" t="s">
        <v>28</v>
      </c>
      <c r="I19" s="1">
        <v>1</v>
      </c>
      <c r="J19" s="145">
        <v>10432000000</v>
      </c>
      <c r="K19" s="145"/>
      <c r="L19" s="23" t="s">
        <v>62</v>
      </c>
      <c r="M19" s="39">
        <v>200000</v>
      </c>
      <c r="N19" s="2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59" t="s">
        <v>116</v>
      </c>
      <c r="F20" s="23" t="s">
        <v>72</v>
      </c>
      <c r="G20" s="23">
        <v>876</v>
      </c>
      <c r="H20" s="23" t="s">
        <v>28</v>
      </c>
      <c r="I20" s="1">
        <v>1</v>
      </c>
      <c r="J20" s="145">
        <v>10432000000</v>
      </c>
      <c r="K20" s="145"/>
      <c r="L20" s="23" t="s">
        <v>62</v>
      </c>
      <c r="M20" s="38">
        <v>362790.75</v>
      </c>
      <c r="N20" s="2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53" t="s">
        <v>91</v>
      </c>
      <c r="F21" s="53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53" t="s">
        <v>62</v>
      </c>
      <c r="M21" s="40">
        <v>2500000</v>
      </c>
      <c r="N21" s="61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59" t="s">
        <v>97</v>
      </c>
      <c r="F22" s="53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53" t="s">
        <v>62</v>
      </c>
      <c r="M22" s="41">
        <v>250000</v>
      </c>
      <c r="N22" s="61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53" t="s">
        <v>72</v>
      </c>
      <c r="G23" s="23">
        <v>839</v>
      </c>
      <c r="H23" s="23" t="s">
        <v>100</v>
      </c>
      <c r="I23" s="27">
        <v>191</v>
      </c>
      <c r="J23" s="150">
        <v>10432000000</v>
      </c>
      <c r="K23" s="150"/>
      <c r="L23" s="53" t="s">
        <v>62</v>
      </c>
      <c r="M23" s="40">
        <f>I23*1198</f>
        <v>228818</v>
      </c>
      <c r="N23" s="61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23" t="s">
        <v>72</v>
      </c>
      <c r="G24" s="23">
        <v>876</v>
      </c>
      <c r="H24" s="23" t="s">
        <v>28</v>
      </c>
      <c r="I24" s="1">
        <v>1</v>
      </c>
      <c r="J24" s="145">
        <v>10432000000</v>
      </c>
      <c r="K24" s="145"/>
      <c r="L24" s="23" t="s">
        <v>62</v>
      </c>
      <c r="M24" s="37">
        <v>441112</v>
      </c>
      <c r="N24" s="61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59" t="s">
        <v>37</v>
      </c>
      <c r="F25" s="23" t="s">
        <v>72</v>
      </c>
      <c r="G25" s="23">
        <v>362</v>
      </c>
      <c r="H25" s="23" t="s">
        <v>35</v>
      </c>
      <c r="I25" s="23">
        <v>24</v>
      </c>
      <c r="J25" s="148">
        <v>10432000000</v>
      </c>
      <c r="K25" s="149"/>
      <c r="L25" s="23" t="s">
        <v>62</v>
      </c>
      <c r="M25" s="38">
        <v>1417596.72</v>
      </c>
      <c r="N25" s="2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ht="39.75" customHeight="1" x14ac:dyDescent="0.3">
      <c r="B26" s="19">
        <v>10</v>
      </c>
      <c r="C26" s="3" t="s">
        <v>32</v>
      </c>
      <c r="D26" s="3" t="s">
        <v>32</v>
      </c>
      <c r="E26" s="59" t="s">
        <v>21</v>
      </c>
      <c r="F26" s="23" t="s">
        <v>72</v>
      </c>
      <c r="G26" s="23">
        <v>356</v>
      </c>
      <c r="H26" s="23" t="s">
        <v>20</v>
      </c>
      <c r="I26" s="23">
        <v>8760</v>
      </c>
      <c r="J26" s="145">
        <v>10432000000</v>
      </c>
      <c r="K26" s="145"/>
      <c r="L26" s="23" t="s">
        <v>62</v>
      </c>
      <c r="M26" s="37">
        <v>1401600</v>
      </c>
      <c r="N26" s="23" t="s">
        <v>115</v>
      </c>
      <c r="O26" s="146">
        <v>45169</v>
      </c>
      <c r="P26" s="147">
        <v>44743</v>
      </c>
      <c r="Q26" s="157" t="s">
        <v>39</v>
      </c>
      <c r="R26" s="158" t="s">
        <v>39</v>
      </c>
      <c r="S26" s="16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59" t="s">
        <v>72</v>
      </c>
      <c r="G27" s="23">
        <v>876</v>
      </c>
      <c r="H27" s="23" t="s">
        <v>28</v>
      </c>
      <c r="I27" s="1">
        <v>1</v>
      </c>
      <c r="J27" s="154">
        <v>10432000000</v>
      </c>
      <c r="K27" s="154"/>
      <c r="L27" s="59" t="s">
        <v>62</v>
      </c>
      <c r="M27" s="42">
        <v>2372248.0099999998</v>
      </c>
      <c r="N27" s="5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59" t="s">
        <v>72</v>
      </c>
      <c r="G28" s="23">
        <v>876</v>
      </c>
      <c r="H28" s="23" t="s">
        <v>28</v>
      </c>
      <c r="I28" s="4">
        <v>1</v>
      </c>
      <c r="J28" s="154">
        <v>10432000000</v>
      </c>
      <c r="K28" s="154"/>
      <c r="L28" s="59" t="s">
        <v>62</v>
      </c>
      <c r="M28" s="38">
        <v>248550</v>
      </c>
      <c r="N28" s="5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23" t="s">
        <v>31</v>
      </c>
      <c r="D29" s="23" t="s">
        <v>14</v>
      </c>
      <c r="E29" s="59" t="s">
        <v>103</v>
      </c>
      <c r="F29" s="23" t="s">
        <v>72</v>
      </c>
      <c r="G29" s="23" t="s">
        <v>15</v>
      </c>
      <c r="H29" s="23" t="s">
        <v>19</v>
      </c>
      <c r="I29" s="23">
        <v>12000</v>
      </c>
      <c r="J29" s="145">
        <v>10432000000</v>
      </c>
      <c r="K29" s="145"/>
      <c r="L29" s="23" t="s">
        <v>88</v>
      </c>
      <c r="M29" s="37">
        <v>973415</v>
      </c>
      <c r="N29" s="2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23" t="s">
        <v>31</v>
      </c>
      <c r="D30" s="23" t="s">
        <v>14</v>
      </c>
      <c r="E30" s="59" t="s">
        <v>104</v>
      </c>
      <c r="F30" s="23" t="s">
        <v>72</v>
      </c>
      <c r="G30" s="23" t="s">
        <v>15</v>
      </c>
      <c r="H30" s="23" t="s">
        <v>19</v>
      </c>
      <c r="I30" s="23">
        <v>86000</v>
      </c>
      <c r="J30" s="145">
        <v>10432000000</v>
      </c>
      <c r="K30" s="145"/>
      <c r="L30" s="23" t="s">
        <v>62</v>
      </c>
      <c r="M30" s="37">
        <v>5653800</v>
      </c>
      <c r="N30" s="2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23" t="s">
        <v>31</v>
      </c>
      <c r="D31" s="23" t="s">
        <v>14</v>
      </c>
      <c r="E31" s="59" t="s">
        <v>105</v>
      </c>
      <c r="F31" s="23" t="s">
        <v>72</v>
      </c>
      <c r="G31" s="23" t="s">
        <v>15</v>
      </c>
      <c r="H31" s="23" t="s">
        <v>19</v>
      </c>
      <c r="I31" s="23">
        <v>45600</v>
      </c>
      <c r="J31" s="145">
        <v>10432000000</v>
      </c>
      <c r="K31" s="145"/>
      <c r="L31" s="23" t="s">
        <v>89</v>
      </c>
      <c r="M31" s="37">
        <v>3564330</v>
      </c>
      <c r="N31" s="2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59" t="s">
        <v>34</v>
      </c>
      <c r="F32" s="23" t="s">
        <v>72</v>
      </c>
      <c r="G32" s="23">
        <v>362</v>
      </c>
      <c r="H32" s="23" t="s">
        <v>35</v>
      </c>
      <c r="I32" s="23">
        <v>12</v>
      </c>
      <c r="J32" s="145">
        <v>10432000000</v>
      </c>
      <c r="K32" s="145"/>
      <c r="L32" s="23" t="s">
        <v>62</v>
      </c>
      <c r="M32" s="37">
        <f>4689*12</f>
        <v>56268</v>
      </c>
      <c r="N32" s="2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21" ht="41.25" customHeight="1" x14ac:dyDescent="0.3">
      <c r="B33" s="19">
        <v>17</v>
      </c>
      <c r="C33" s="23" t="s">
        <v>25</v>
      </c>
      <c r="D33" s="23" t="s">
        <v>25</v>
      </c>
      <c r="E33" s="59" t="s">
        <v>106</v>
      </c>
      <c r="F33" s="23" t="s">
        <v>72</v>
      </c>
      <c r="G33" s="23">
        <v>362</v>
      </c>
      <c r="H33" s="23" t="s">
        <v>35</v>
      </c>
      <c r="I33" s="23">
        <v>12</v>
      </c>
      <c r="J33" s="145">
        <v>10432000000</v>
      </c>
      <c r="K33" s="145"/>
      <c r="L33" s="23" t="s">
        <v>62</v>
      </c>
      <c r="M33" s="37">
        <v>124050</v>
      </c>
      <c r="N33" s="2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21" ht="40.5" customHeight="1" x14ac:dyDescent="0.3">
      <c r="B34" s="19">
        <v>18</v>
      </c>
      <c r="C34" s="26" t="s">
        <v>26</v>
      </c>
      <c r="D34" s="26" t="s">
        <v>26</v>
      </c>
      <c r="E34" s="53" t="s">
        <v>36</v>
      </c>
      <c r="F34" s="53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53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21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59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59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21" ht="41.25" customHeight="1" x14ac:dyDescent="0.3">
      <c r="B36" s="19">
        <v>20</v>
      </c>
      <c r="C36" s="2" t="s">
        <v>18</v>
      </c>
      <c r="D36" s="2" t="s">
        <v>27</v>
      </c>
      <c r="E36" s="59" t="s">
        <v>108</v>
      </c>
      <c r="F36" s="23" t="s">
        <v>72</v>
      </c>
      <c r="G36" s="23">
        <v>876</v>
      </c>
      <c r="H36" s="23" t="s">
        <v>28</v>
      </c>
      <c r="I36" s="23">
        <v>1</v>
      </c>
      <c r="J36" s="145">
        <v>10432000000</v>
      </c>
      <c r="K36" s="145"/>
      <c r="L36" s="2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21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59" t="s">
        <v>72</v>
      </c>
      <c r="G37" s="59">
        <v>876</v>
      </c>
      <c r="H37" s="59" t="s">
        <v>28</v>
      </c>
      <c r="I37" s="59">
        <v>1</v>
      </c>
      <c r="J37" s="154">
        <v>10432000000</v>
      </c>
      <c r="K37" s="154"/>
      <c r="L37" s="59" t="s">
        <v>62</v>
      </c>
      <c r="M37" s="55">
        <v>2192783.1</v>
      </c>
      <c r="N37" s="53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21" ht="41.25" customHeight="1" x14ac:dyDescent="0.3">
      <c r="B38" s="19">
        <v>22</v>
      </c>
      <c r="C38" s="23" t="s">
        <v>22</v>
      </c>
      <c r="D38" s="23" t="s">
        <v>86</v>
      </c>
      <c r="E38" s="59" t="s">
        <v>110</v>
      </c>
      <c r="F38" s="23" t="s">
        <v>72</v>
      </c>
      <c r="G38" s="23">
        <v>796</v>
      </c>
      <c r="H38" s="23" t="s">
        <v>17</v>
      </c>
      <c r="I38" s="23">
        <v>1600</v>
      </c>
      <c r="J38" s="145">
        <v>10432000000</v>
      </c>
      <c r="K38" s="145"/>
      <c r="L38" s="23" t="s">
        <v>62</v>
      </c>
      <c r="M38" s="37">
        <v>138672</v>
      </c>
      <c r="N38" s="23" t="s">
        <v>118</v>
      </c>
      <c r="O38" s="146">
        <v>45322</v>
      </c>
      <c r="P38" s="147">
        <v>44592</v>
      </c>
      <c r="Q38" s="148" t="s">
        <v>39</v>
      </c>
      <c r="R38" s="149" t="s">
        <v>39</v>
      </c>
      <c r="S38" s="16" t="s">
        <v>13</v>
      </c>
    </row>
    <row r="39" spans="2:21" ht="38.25" customHeight="1" x14ac:dyDescent="0.3">
      <c r="B39" s="19">
        <v>23</v>
      </c>
      <c r="C39" s="23" t="s">
        <v>22</v>
      </c>
      <c r="D39" s="23" t="s">
        <v>22</v>
      </c>
      <c r="E39" s="59" t="s">
        <v>111</v>
      </c>
      <c r="F39" s="59" t="s">
        <v>72</v>
      </c>
      <c r="G39" s="23">
        <v>796</v>
      </c>
      <c r="H39" s="23" t="s">
        <v>17</v>
      </c>
      <c r="I39" s="23">
        <v>50</v>
      </c>
      <c r="J39" s="154">
        <v>10432000000</v>
      </c>
      <c r="K39" s="154"/>
      <c r="L39" s="59" t="s">
        <v>62</v>
      </c>
      <c r="M39" s="37">
        <v>142754</v>
      </c>
      <c r="N39" s="2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21" ht="38.25" customHeight="1" x14ac:dyDescent="0.3">
      <c r="B40" s="19">
        <v>24</v>
      </c>
      <c r="C40" s="23" t="s">
        <v>22</v>
      </c>
      <c r="D40" s="23" t="s">
        <v>86</v>
      </c>
      <c r="E40" s="59" t="s">
        <v>110</v>
      </c>
      <c r="F40" s="23" t="s">
        <v>72</v>
      </c>
      <c r="G40" s="23" t="s">
        <v>16</v>
      </c>
      <c r="H40" s="23" t="s">
        <v>17</v>
      </c>
      <c r="I40" s="1">
        <v>1285</v>
      </c>
      <c r="J40" s="145">
        <v>10432000000</v>
      </c>
      <c r="K40" s="145"/>
      <c r="L40" s="23" t="s">
        <v>90</v>
      </c>
      <c r="M40" s="37">
        <v>119505</v>
      </c>
      <c r="N40" s="2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21" ht="42" customHeight="1" x14ac:dyDescent="0.3">
      <c r="B41" s="19">
        <v>25</v>
      </c>
      <c r="C41" s="23" t="s">
        <v>22</v>
      </c>
      <c r="D41" s="23" t="s">
        <v>86</v>
      </c>
      <c r="E41" s="59" t="s">
        <v>126</v>
      </c>
      <c r="F41" s="23" t="s">
        <v>72</v>
      </c>
      <c r="G41" s="23" t="s">
        <v>16</v>
      </c>
      <c r="H41" s="23" t="s">
        <v>17</v>
      </c>
      <c r="I41" s="1">
        <v>800</v>
      </c>
      <c r="J41" s="145">
        <v>10432000000</v>
      </c>
      <c r="K41" s="145"/>
      <c r="L41" s="23" t="s">
        <v>88</v>
      </c>
      <c r="M41" s="37">
        <v>72000</v>
      </c>
      <c r="N41" s="2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21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59" t="s">
        <v>72</v>
      </c>
      <c r="G42" s="59">
        <v>876</v>
      </c>
      <c r="H42" s="59" t="s">
        <v>28</v>
      </c>
      <c r="I42" s="59">
        <v>1</v>
      </c>
      <c r="J42" s="154">
        <v>10432000000</v>
      </c>
      <c r="K42" s="154"/>
      <c r="L42" s="59" t="s">
        <v>62</v>
      </c>
      <c r="M42" s="48">
        <v>1126481</v>
      </c>
      <c r="N42" s="59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21" ht="42" customHeight="1" x14ac:dyDescent="0.3">
      <c r="B43" s="69">
        <v>27</v>
      </c>
      <c r="C43" s="52" t="s">
        <v>18</v>
      </c>
      <c r="D43" s="52" t="s">
        <v>27</v>
      </c>
      <c r="E43" s="59" t="s">
        <v>127</v>
      </c>
      <c r="F43" s="59" t="s">
        <v>72</v>
      </c>
      <c r="G43" s="59">
        <v>876</v>
      </c>
      <c r="H43" s="59" t="s">
        <v>28</v>
      </c>
      <c r="I43" s="59">
        <v>1</v>
      </c>
      <c r="J43" s="154">
        <v>10432000000</v>
      </c>
      <c r="K43" s="154"/>
      <c r="L43" s="59" t="s">
        <v>88</v>
      </c>
      <c r="M43" s="55">
        <v>2691759.6</v>
      </c>
      <c r="N43" s="59" t="s">
        <v>119</v>
      </c>
      <c r="O43" s="155">
        <v>45016</v>
      </c>
      <c r="P43" s="156">
        <v>44377</v>
      </c>
      <c r="Q43" s="157" t="s">
        <v>39</v>
      </c>
      <c r="R43" s="158" t="s">
        <v>39</v>
      </c>
      <c r="S43" s="49" t="s">
        <v>40</v>
      </c>
    </row>
    <row r="44" spans="2:21" ht="45.75" customHeight="1" x14ac:dyDescent="0.3">
      <c r="B44" s="69">
        <v>28</v>
      </c>
      <c r="C44" s="59" t="s">
        <v>31</v>
      </c>
      <c r="D44" s="59" t="s">
        <v>14</v>
      </c>
      <c r="E44" s="59" t="s">
        <v>135</v>
      </c>
      <c r="F44" s="59" t="s">
        <v>72</v>
      </c>
      <c r="G44" s="59" t="s">
        <v>15</v>
      </c>
      <c r="H44" s="59" t="s">
        <v>19</v>
      </c>
      <c r="I44" s="59">
        <v>90000</v>
      </c>
      <c r="J44" s="154">
        <v>10432000000</v>
      </c>
      <c r="K44" s="154"/>
      <c r="L44" s="59" t="s">
        <v>62</v>
      </c>
      <c r="M44" s="48">
        <v>5630400</v>
      </c>
      <c r="N44" s="59" t="s">
        <v>119</v>
      </c>
      <c r="O44" s="159">
        <v>45322</v>
      </c>
      <c r="P44" s="159"/>
      <c r="Q44" s="157" t="s">
        <v>78</v>
      </c>
      <c r="R44" s="158" t="s">
        <v>39</v>
      </c>
      <c r="S44" s="49" t="s">
        <v>13</v>
      </c>
      <c r="U44" t="s">
        <v>81</v>
      </c>
    </row>
    <row r="45" spans="2:21" ht="45.75" customHeight="1" x14ac:dyDescent="0.3">
      <c r="B45" s="69">
        <v>29</v>
      </c>
      <c r="C45" s="59" t="s">
        <v>31</v>
      </c>
      <c r="D45" s="59" t="s">
        <v>14</v>
      </c>
      <c r="E45" s="59" t="s">
        <v>139</v>
      </c>
      <c r="F45" s="59" t="s">
        <v>72</v>
      </c>
      <c r="G45" s="59" t="s">
        <v>15</v>
      </c>
      <c r="H45" s="59" t="s">
        <v>19</v>
      </c>
      <c r="I45" s="59">
        <v>4300</v>
      </c>
      <c r="J45" s="154">
        <v>10432000000</v>
      </c>
      <c r="K45" s="154"/>
      <c r="L45" s="59" t="s">
        <v>62</v>
      </c>
      <c r="M45" s="48">
        <v>227500</v>
      </c>
      <c r="N45" s="59" t="s">
        <v>119</v>
      </c>
      <c r="O45" s="159">
        <v>45322</v>
      </c>
      <c r="P45" s="159"/>
      <c r="Q45" s="157" t="s">
        <v>78</v>
      </c>
      <c r="R45" s="158" t="s">
        <v>39</v>
      </c>
      <c r="S45" s="49" t="s">
        <v>13</v>
      </c>
      <c r="U45" t="s">
        <v>81</v>
      </c>
    </row>
    <row r="46" spans="2:21" ht="7.5" customHeight="1" x14ac:dyDescent="0.25">
      <c r="B46" s="19"/>
      <c r="C46" s="5"/>
      <c r="D46" s="3"/>
      <c r="E46" s="29"/>
      <c r="F46" s="23"/>
      <c r="G46" s="23"/>
      <c r="H46" s="23"/>
      <c r="I46" s="1"/>
      <c r="J46" s="145"/>
      <c r="K46" s="145"/>
      <c r="L46" s="23"/>
      <c r="M46" s="37"/>
      <c r="N46" s="23"/>
      <c r="O46" s="160"/>
      <c r="P46" s="160"/>
      <c r="Q46" s="145"/>
      <c r="R46" s="145"/>
      <c r="S46" s="16"/>
    </row>
    <row r="47" spans="2:21" ht="7.5" customHeight="1" x14ac:dyDescent="0.25">
      <c r="B47" s="17"/>
      <c r="C47" s="10"/>
      <c r="D47" s="11"/>
      <c r="E47" s="9"/>
      <c r="F47" s="9"/>
      <c r="G47" s="12"/>
      <c r="H47" s="13"/>
      <c r="I47" s="14"/>
      <c r="J47" s="165"/>
      <c r="K47" s="165"/>
      <c r="L47" s="9"/>
      <c r="M47" s="43"/>
      <c r="N47" s="56"/>
      <c r="O47" s="166"/>
      <c r="P47" s="166"/>
      <c r="Q47" s="165"/>
      <c r="R47" s="165"/>
      <c r="S47" s="18"/>
    </row>
    <row r="48" spans="2:21" ht="18" customHeight="1" thickBot="1" x14ac:dyDescent="0.35">
      <c r="B48" s="173" t="s">
        <v>67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35">
        <f>SUM(M17:M47)</f>
        <v>43614297.729999997</v>
      </c>
      <c r="N48" s="57" t="s">
        <v>63</v>
      </c>
      <c r="O48" s="57"/>
      <c r="P48" s="57"/>
      <c r="Q48" s="57"/>
      <c r="R48" s="57"/>
      <c r="S48" s="7"/>
    </row>
    <row r="49" spans="2:19" ht="15" x14ac:dyDescent="0.25">
      <c r="B49" s="121"/>
      <c r="C49" s="121"/>
      <c r="D49" s="175"/>
      <c r="E49" s="121"/>
      <c r="F49" s="9"/>
    </row>
    <row r="50" spans="2:19" x14ac:dyDescent="0.3">
      <c r="B50" s="171" t="s">
        <v>74</v>
      </c>
      <c r="C50" s="171"/>
      <c r="D50" s="171"/>
      <c r="E50" s="168" t="s">
        <v>137</v>
      </c>
      <c r="F50" s="168"/>
      <c r="G50" s="168"/>
      <c r="H50" s="168"/>
      <c r="I50" s="168"/>
      <c r="J50" s="168"/>
      <c r="K50" s="8"/>
      <c r="L50" s="172"/>
      <c r="M50" s="172"/>
      <c r="N50" s="172"/>
      <c r="O50" s="172"/>
      <c r="P50" s="8"/>
      <c r="Q50" s="167">
        <f>P7</f>
        <v>44957</v>
      </c>
      <c r="R50" s="168"/>
      <c r="S50" s="168"/>
    </row>
    <row r="51" spans="2:19" x14ac:dyDescent="0.3">
      <c r="B51" s="170" t="s">
        <v>75</v>
      </c>
      <c r="C51" s="170"/>
      <c r="D51" s="170"/>
      <c r="E51" s="170"/>
      <c r="F51" s="170"/>
      <c r="G51" s="170"/>
      <c r="H51" s="170"/>
      <c r="I51" s="170"/>
      <c r="J51" s="170"/>
      <c r="K51" s="8"/>
      <c r="L51" s="169" t="s">
        <v>64</v>
      </c>
      <c r="M51" s="169"/>
      <c r="N51" s="169"/>
      <c r="O51" s="169"/>
      <c r="P51" s="8"/>
      <c r="Q51" s="22"/>
      <c r="R51" s="21"/>
      <c r="S51" s="21"/>
    </row>
    <row r="52" spans="2:19" ht="15" x14ac:dyDescent="0.25">
      <c r="B52" s="171"/>
      <c r="C52" s="171"/>
      <c r="D52" s="171"/>
      <c r="E52" s="168"/>
      <c r="F52" s="168"/>
      <c r="G52" s="168"/>
      <c r="H52" s="168"/>
      <c r="I52" s="168"/>
      <c r="J52" s="168"/>
      <c r="K52" s="8"/>
      <c r="L52" s="172"/>
      <c r="M52" s="172"/>
      <c r="N52" s="172"/>
      <c r="O52" s="172"/>
      <c r="P52" s="8"/>
      <c r="Q52" s="167"/>
      <c r="R52" s="168"/>
      <c r="S52" s="168"/>
    </row>
    <row r="53" spans="2:19" ht="15" x14ac:dyDescent="0.25">
      <c r="B53" s="20"/>
      <c r="C53" s="20"/>
      <c r="D53" s="20"/>
      <c r="E53" s="21"/>
      <c r="F53" s="21"/>
      <c r="G53" s="21"/>
      <c r="H53" s="21"/>
      <c r="I53" s="21"/>
      <c r="J53" s="21"/>
      <c r="K53" s="8"/>
      <c r="L53" s="169"/>
      <c r="M53" s="169"/>
      <c r="N53" s="169"/>
      <c r="O53" s="169"/>
      <c r="P53" s="8"/>
      <c r="Q53" s="22"/>
      <c r="R53" s="21"/>
      <c r="S53" s="21"/>
    </row>
    <row r="54" spans="2:19" x14ac:dyDescent="0.3">
      <c r="B54" s="171" t="s">
        <v>76</v>
      </c>
      <c r="C54" s="171"/>
      <c r="D54" s="171"/>
      <c r="E54" s="168" t="s">
        <v>138</v>
      </c>
      <c r="F54" s="168"/>
      <c r="G54" s="168"/>
      <c r="H54" s="168"/>
      <c r="I54" s="168"/>
      <c r="J54" s="168"/>
      <c r="K54" s="8"/>
      <c r="L54" s="172"/>
      <c r="M54" s="172"/>
      <c r="N54" s="172"/>
      <c r="O54" s="172"/>
      <c r="P54" s="8"/>
      <c r="Q54" s="167">
        <f>Q50</f>
        <v>44957</v>
      </c>
      <c r="R54" s="168"/>
      <c r="S54" s="168"/>
    </row>
    <row r="55" spans="2:19" x14ac:dyDescent="0.3">
      <c r="B55" s="170" t="s">
        <v>75</v>
      </c>
      <c r="C55" s="170"/>
      <c r="D55" s="170"/>
      <c r="E55" s="170"/>
      <c r="F55" s="170"/>
      <c r="G55" s="170"/>
      <c r="H55" s="170"/>
      <c r="I55" s="170"/>
      <c r="J55" s="170"/>
      <c r="K55" s="8"/>
      <c r="L55" s="169" t="s">
        <v>64</v>
      </c>
      <c r="M55" s="169"/>
      <c r="N55" s="169"/>
      <c r="O55" s="169"/>
      <c r="P55" s="8"/>
      <c r="Q55" s="169" t="s">
        <v>65</v>
      </c>
      <c r="R55" s="169"/>
      <c r="S55" s="169"/>
    </row>
    <row r="56" spans="2:19" x14ac:dyDescent="0.3">
      <c r="L56" t="s">
        <v>66</v>
      </c>
    </row>
    <row r="61" spans="2:19" ht="15" x14ac:dyDescent="0.25">
      <c r="I61" s="44"/>
      <c r="J61" s="44"/>
    </row>
  </sheetData>
  <mergeCells count="160">
    <mergeCell ref="B48:L48"/>
    <mergeCell ref="B49:C49"/>
    <mergeCell ref="D49:E49"/>
    <mergeCell ref="B50:D50"/>
    <mergeCell ref="E50:J50"/>
    <mergeCell ref="L50:O50"/>
    <mergeCell ref="L53:O53"/>
    <mergeCell ref="B54:D54"/>
    <mergeCell ref="E54:J54"/>
    <mergeCell ref="L54:O54"/>
    <mergeCell ref="Q54:S54"/>
    <mergeCell ref="B55:J55"/>
    <mergeCell ref="L55:O55"/>
    <mergeCell ref="Q55:S55"/>
    <mergeCell ref="Q50:S50"/>
    <mergeCell ref="B51:J51"/>
    <mergeCell ref="L51:O51"/>
    <mergeCell ref="B52:D52"/>
    <mergeCell ref="E52:J52"/>
    <mergeCell ref="L52:O52"/>
    <mergeCell ref="Q52:S52"/>
    <mergeCell ref="J46:K46"/>
    <mergeCell ref="O46:P46"/>
    <mergeCell ref="Q46:R46"/>
    <mergeCell ref="J47:K47"/>
    <mergeCell ref="O47:P47"/>
    <mergeCell ref="Q47:R47"/>
    <mergeCell ref="J43:K43"/>
    <mergeCell ref="O43:P43"/>
    <mergeCell ref="Q43:R43"/>
    <mergeCell ref="J44:K44"/>
    <mergeCell ref="O44:P44"/>
    <mergeCell ref="Q44:R44"/>
    <mergeCell ref="J45:K45"/>
    <mergeCell ref="O45:P45"/>
    <mergeCell ref="Q45:R45"/>
    <mergeCell ref="J41:K41"/>
    <mergeCell ref="O41:P41"/>
    <mergeCell ref="Q41:R41"/>
    <mergeCell ref="J42:K42"/>
    <mergeCell ref="O42:P42"/>
    <mergeCell ref="Q42:R42"/>
    <mergeCell ref="J39:K39"/>
    <mergeCell ref="O39:P39"/>
    <mergeCell ref="Q39:R39"/>
    <mergeCell ref="J40:K40"/>
    <mergeCell ref="O40:P40"/>
    <mergeCell ref="Q40:R40"/>
    <mergeCell ref="J37:K37"/>
    <mergeCell ref="O37:P37"/>
    <mergeCell ref="Q37:R37"/>
    <mergeCell ref="J38:K38"/>
    <mergeCell ref="O38:P38"/>
    <mergeCell ref="Q38:R38"/>
    <mergeCell ref="J35:K35"/>
    <mergeCell ref="O35:P35"/>
    <mergeCell ref="Q35:R35"/>
    <mergeCell ref="J36:K36"/>
    <mergeCell ref="O36:P36"/>
    <mergeCell ref="Q36:R36"/>
    <mergeCell ref="J33:K33"/>
    <mergeCell ref="O33:P33"/>
    <mergeCell ref="Q33:R33"/>
    <mergeCell ref="J34:K34"/>
    <mergeCell ref="O34:P34"/>
    <mergeCell ref="Q34:R34"/>
    <mergeCell ref="J31:K31"/>
    <mergeCell ref="O31:P31"/>
    <mergeCell ref="Q31:R31"/>
    <mergeCell ref="J32:K32"/>
    <mergeCell ref="O32:P32"/>
    <mergeCell ref="Q32:R32"/>
    <mergeCell ref="J29:K29"/>
    <mergeCell ref="O29:P29"/>
    <mergeCell ref="Q29:R29"/>
    <mergeCell ref="J30:K30"/>
    <mergeCell ref="O30:P30"/>
    <mergeCell ref="Q30:R30"/>
    <mergeCell ref="J27:K27"/>
    <mergeCell ref="O27:P27"/>
    <mergeCell ref="Q27:R27"/>
    <mergeCell ref="J28:K28"/>
    <mergeCell ref="O28:P28"/>
    <mergeCell ref="Q28:R28"/>
    <mergeCell ref="J25:K25"/>
    <mergeCell ref="O25:P25"/>
    <mergeCell ref="Q25:R25"/>
    <mergeCell ref="J26:K26"/>
    <mergeCell ref="O26:P26"/>
    <mergeCell ref="Q26:R26"/>
    <mergeCell ref="J23:K23"/>
    <mergeCell ref="O23:P23"/>
    <mergeCell ref="Q23:R23"/>
    <mergeCell ref="J24:K24"/>
    <mergeCell ref="O24:P24"/>
    <mergeCell ref="Q24:R24"/>
    <mergeCell ref="J21:K21"/>
    <mergeCell ref="O21:P21"/>
    <mergeCell ref="Q21:R21"/>
    <mergeCell ref="J22:K22"/>
    <mergeCell ref="O22:P22"/>
    <mergeCell ref="Q22:R22"/>
    <mergeCell ref="J19:K19"/>
    <mergeCell ref="O19:P19"/>
    <mergeCell ref="Q19:R19"/>
    <mergeCell ref="J20:K20"/>
    <mergeCell ref="O20:P20"/>
    <mergeCell ref="Q20:R20"/>
    <mergeCell ref="J17:K17"/>
    <mergeCell ref="O17:P17"/>
    <mergeCell ref="Q17:R17"/>
    <mergeCell ref="J18:K18"/>
    <mergeCell ref="O18:P18"/>
    <mergeCell ref="Q18:R18"/>
    <mergeCell ref="N14:N15"/>
    <mergeCell ref="O14:P15"/>
    <mergeCell ref="S14:S15"/>
    <mergeCell ref="J16:K16"/>
    <mergeCell ref="O16:P16"/>
    <mergeCell ref="Q16:R16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</mergeCells>
  <pageMargins left="0.23622047244094491" right="0.23622047244094491" top="0" bottom="0" header="0" footer="0"/>
  <pageSetup paperSize="9" scale="57" fitToHeight="2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65"/>
  <sheetViews>
    <sheetView topLeftCell="A40" workbookViewId="0">
      <selection activeCell="E46" sqref="E46"/>
    </sheetView>
  </sheetViews>
  <sheetFormatPr defaultColWidth="9.109375" defaultRowHeight="14.4" x14ac:dyDescent="0.3"/>
  <cols>
    <col min="4" max="4" width="12.5546875" customWidth="1"/>
    <col min="5" max="5" width="60" customWidth="1"/>
    <col min="6" max="6" width="16.33203125" customWidth="1"/>
    <col min="8" max="8" width="9.109375" style="63"/>
    <col min="9" max="9" width="10.109375" customWidth="1"/>
    <col min="10" max="10" width="12.5546875" customWidth="1"/>
    <col min="11" max="11" width="1.5546875" customWidth="1"/>
    <col min="12" max="12" width="11.33203125" customWidth="1"/>
    <col min="13" max="13" width="15.88671875" customWidth="1"/>
    <col min="21" max="24" width="0" hidden="1" customWidth="1"/>
  </cols>
  <sheetData>
    <row r="1" spans="2:19" x14ac:dyDescent="0.3">
      <c r="B1" s="111" t="s">
        <v>152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27.75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76" t="s">
        <v>132</v>
      </c>
      <c r="Q5" s="177"/>
      <c r="R5" s="177"/>
      <c r="S5" s="178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17" t="s">
        <v>133</v>
      </c>
      <c r="Q6" s="118"/>
      <c r="R6" s="118"/>
      <c r="S6" s="119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123">
        <v>44959</v>
      </c>
      <c r="Q7" s="124"/>
      <c r="R7" s="124"/>
      <c r="S7" s="125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20"/>
      <c r="Q8" s="121"/>
      <c r="R8" s="121"/>
      <c r="S8" s="122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43">
        <v>9</v>
      </c>
      <c r="K16" s="144"/>
      <c r="L16" s="60">
        <v>10</v>
      </c>
      <c r="M16" s="60">
        <v>11</v>
      </c>
      <c r="N16" s="60">
        <v>12</v>
      </c>
      <c r="O16" s="143">
        <v>13</v>
      </c>
      <c r="P16" s="144"/>
      <c r="Q16" s="143">
        <v>14</v>
      </c>
      <c r="R16" s="144"/>
      <c r="S16" s="60">
        <v>15</v>
      </c>
    </row>
    <row r="17" spans="2:21" ht="40.5" customHeight="1" x14ac:dyDescent="0.3">
      <c r="B17" s="19">
        <v>1</v>
      </c>
      <c r="C17" s="5" t="s">
        <v>30</v>
      </c>
      <c r="D17" s="5" t="s">
        <v>30</v>
      </c>
      <c r="E17" s="9" t="s">
        <v>92</v>
      </c>
      <c r="F17" s="23" t="s">
        <v>72</v>
      </c>
      <c r="G17" s="23">
        <v>876</v>
      </c>
      <c r="H17" s="23" t="s">
        <v>28</v>
      </c>
      <c r="I17" s="1">
        <v>1</v>
      </c>
      <c r="J17" s="145">
        <v>10432000000</v>
      </c>
      <c r="K17" s="145"/>
      <c r="L17" s="23" t="s">
        <v>62</v>
      </c>
      <c r="M17" s="38">
        <v>254668</v>
      </c>
      <c r="N17" s="23" t="s">
        <v>113</v>
      </c>
      <c r="O17" s="146">
        <v>45077</v>
      </c>
      <c r="P17" s="147">
        <v>44335</v>
      </c>
      <c r="Q17" s="148" t="s">
        <v>39</v>
      </c>
      <c r="R17" s="149" t="s">
        <v>39</v>
      </c>
      <c r="S17" s="16" t="s">
        <v>40</v>
      </c>
    </row>
    <row r="18" spans="2:21" ht="40.5" customHeight="1" x14ac:dyDescent="0.3">
      <c r="B18" s="19">
        <v>2</v>
      </c>
      <c r="C18" s="24">
        <v>15</v>
      </c>
      <c r="D18" s="25" t="s">
        <v>73</v>
      </c>
      <c r="E18" s="59" t="s">
        <v>94</v>
      </c>
      <c r="F18" s="23" t="s">
        <v>72</v>
      </c>
      <c r="G18" s="23">
        <v>876</v>
      </c>
      <c r="H18" s="23" t="s">
        <v>28</v>
      </c>
      <c r="I18" s="1">
        <v>1</v>
      </c>
      <c r="J18" s="145">
        <v>10432000000</v>
      </c>
      <c r="K18" s="145"/>
      <c r="L18" s="23" t="s">
        <v>62</v>
      </c>
      <c r="M18" s="39">
        <v>220209.45</v>
      </c>
      <c r="N18" s="23" t="s">
        <v>114</v>
      </c>
      <c r="O18" s="146">
        <v>45092</v>
      </c>
      <c r="P18" s="147">
        <v>44335</v>
      </c>
      <c r="Q18" s="148" t="s">
        <v>39</v>
      </c>
      <c r="R18" s="149" t="s">
        <v>39</v>
      </c>
      <c r="S18" s="16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59" t="s">
        <v>93</v>
      </c>
      <c r="F19" s="23" t="s">
        <v>72</v>
      </c>
      <c r="G19" s="23">
        <v>876</v>
      </c>
      <c r="H19" s="23" t="s">
        <v>28</v>
      </c>
      <c r="I19" s="1">
        <v>1</v>
      </c>
      <c r="J19" s="145">
        <v>10432000000</v>
      </c>
      <c r="K19" s="145"/>
      <c r="L19" s="23" t="s">
        <v>62</v>
      </c>
      <c r="M19" s="39">
        <v>200000</v>
      </c>
      <c r="N19" s="2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59" t="s">
        <v>116</v>
      </c>
      <c r="F20" s="23" t="s">
        <v>72</v>
      </c>
      <c r="G20" s="23">
        <v>876</v>
      </c>
      <c r="H20" s="23" t="s">
        <v>28</v>
      </c>
      <c r="I20" s="1">
        <v>1</v>
      </c>
      <c r="J20" s="145">
        <v>10432000000</v>
      </c>
      <c r="K20" s="145"/>
      <c r="L20" s="23" t="s">
        <v>62</v>
      </c>
      <c r="M20" s="38">
        <v>362790.75</v>
      </c>
      <c r="N20" s="2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53" t="s">
        <v>91</v>
      </c>
      <c r="F21" s="53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53" t="s">
        <v>62</v>
      </c>
      <c r="M21" s="40">
        <v>2500000</v>
      </c>
      <c r="N21" s="61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59" t="s">
        <v>97</v>
      </c>
      <c r="F22" s="53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53" t="s">
        <v>62</v>
      </c>
      <c r="M22" s="41">
        <v>250000</v>
      </c>
      <c r="N22" s="61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53" t="s">
        <v>72</v>
      </c>
      <c r="G23" s="23">
        <v>839</v>
      </c>
      <c r="H23" s="23" t="s">
        <v>100</v>
      </c>
      <c r="I23" s="27">
        <v>191</v>
      </c>
      <c r="J23" s="150">
        <v>10432000000</v>
      </c>
      <c r="K23" s="150"/>
      <c r="L23" s="53" t="s">
        <v>62</v>
      </c>
      <c r="M23" s="40">
        <f>I23*1198</f>
        <v>228818</v>
      </c>
      <c r="N23" s="61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23" t="s">
        <v>72</v>
      </c>
      <c r="G24" s="23">
        <v>876</v>
      </c>
      <c r="H24" s="23" t="s">
        <v>28</v>
      </c>
      <c r="I24" s="1">
        <v>1</v>
      </c>
      <c r="J24" s="145">
        <v>10432000000</v>
      </c>
      <c r="K24" s="145"/>
      <c r="L24" s="23" t="s">
        <v>62</v>
      </c>
      <c r="M24" s="37">
        <v>441112</v>
      </c>
      <c r="N24" s="61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59" t="s">
        <v>37</v>
      </c>
      <c r="F25" s="23" t="s">
        <v>72</v>
      </c>
      <c r="G25" s="23">
        <v>362</v>
      </c>
      <c r="H25" s="23" t="s">
        <v>35</v>
      </c>
      <c r="I25" s="23">
        <v>24</v>
      </c>
      <c r="J25" s="148">
        <v>10432000000</v>
      </c>
      <c r="K25" s="149"/>
      <c r="L25" s="23" t="s">
        <v>62</v>
      </c>
      <c r="M25" s="38">
        <v>1417596.72</v>
      </c>
      <c r="N25" s="2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ht="39.75" customHeight="1" x14ac:dyDescent="0.3">
      <c r="B26" s="19">
        <v>10</v>
      </c>
      <c r="C26" s="3" t="s">
        <v>32</v>
      </c>
      <c r="D26" s="3" t="s">
        <v>32</v>
      </c>
      <c r="E26" s="59" t="s">
        <v>21</v>
      </c>
      <c r="F26" s="23" t="s">
        <v>72</v>
      </c>
      <c r="G26" s="23">
        <v>356</v>
      </c>
      <c r="H26" s="23" t="s">
        <v>20</v>
      </c>
      <c r="I26" s="23">
        <v>8760</v>
      </c>
      <c r="J26" s="145">
        <v>10432000000</v>
      </c>
      <c r="K26" s="145"/>
      <c r="L26" s="23" t="s">
        <v>62</v>
      </c>
      <c r="M26" s="37">
        <v>1401600</v>
      </c>
      <c r="N26" s="23" t="s">
        <v>115</v>
      </c>
      <c r="O26" s="146">
        <v>45169</v>
      </c>
      <c r="P26" s="147">
        <v>44743</v>
      </c>
      <c r="Q26" s="157" t="s">
        <v>39</v>
      </c>
      <c r="R26" s="158" t="s">
        <v>39</v>
      </c>
      <c r="S26" s="16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59" t="s">
        <v>72</v>
      </c>
      <c r="G27" s="23">
        <v>876</v>
      </c>
      <c r="H27" s="23" t="s">
        <v>28</v>
      </c>
      <c r="I27" s="1">
        <v>1</v>
      </c>
      <c r="J27" s="154">
        <v>10432000000</v>
      </c>
      <c r="K27" s="154"/>
      <c r="L27" s="59" t="s">
        <v>62</v>
      </c>
      <c r="M27" s="42">
        <v>2372248.0099999998</v>
      </c>
      <c r="N27" s="5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59" t="s">
        <v>72</v>
      </c>
      <c r="G28" s="23">
        <v>876</v>
      </c>
      <c r="H28" s="23" t="s">
        <v>28</v>
      </c>
      <c r="I28" s="4">
        <v>1</v>
      </c>
      <c r="J28" s="154">
        <v>10432000000</v>
      </c>
      <c r="K28" s="154"/>
      <c r="L28" s="59" t="s">
        <v>62</v>
      </c>
      <c r="M28" s="38">
        <v>248550</v>
      </c>
      <c r="N28" s="5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23" t="s">
        <v>31</v>
      </c>
      <c r="D29" s="23" t="s">
        <v>14</v>
      </c>
      <c r="E29" s="59" t="s">
        <v>103</v>
      </c>
      <c r="F29" s="23" t="s">
        <v>72</v>
      </c>
      <c r="G29" s="23" t="s">
        <v>15</v>
      </c>
      <c r="H29" s="23" t="s">
        <v>19</v>
      </c>
      <c r="I29" s="23">
        <v>12000</v>
      </c>
      <c r="J29" s="145">
        <v>10432000000</v>
      </c>
      <c r="K29" s="145"/>
      <c r="L29" s="23" t="s">
        <v>88</v>
      </c>
      <c r="M29" s="37">
        <v>973415</v>
      </c>
      <c r="N29" s="2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23" t="s">
        <v>31</v>
      </c>
      <c r="D30" s="23" t="s">
        <v>14</v>
      </c>
      <c r="E30" s="59" t="s">
        <v>104</v>
      </c>
      <c r="F30" s="23" t="s">
        <v>72</v>
      </c>
      <c r="G30" s="23" t="s">
        <v>15</v>
      </c>
      <c r="H30" s="23" t="s">
        <v>19</v>
      </c>
      <c r="I30" s="23">
        <v>86000</v>
      </c>
      <c r="J30" s="145">
        <v>10432000000</v>
      </c>
      <c r="K30" s="145"/>
      <c r="L30" s="23" t="s">
        <v>62</v>
      </c>
      <c r="M30" s="37">
        <v>5653800</v>
      </c>
      <c r="N30" s="2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23" t="s">
        <v>31</v>
      </c>
      <c r="D31" s="23" t="s">
        <v>14</v>
      </c>
      <c r="E31" s="59" t="s">
        <v>105</v>
      </c>
      <c r="F31" s="23" t="s">
        <v>72</v>
      </c>
      <c r="G31" s="23" t="s">
        <v>15</v>
      </c>
      <c r="H31" s="23" t="s">
        <v>19</v>
      </c>
      <c r="I31" s="23">
        <v>45600</v>
      </c>
      <c r="J31" s="145">
        <v>10432000000</v>
      </c>
      <c r="K31" s="145"/>
      <c r="L31" s="23" t="s">
        <v>89</v>
      </c>
      <c r="M31" s="37">
        <v>3564330</v>
      </c>
      <c r="N31" s="2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59" t="s">
        <v>34</v>
      </c>
      <c r="F32" s="23" t="s">
        <v>72</v>
      </c>
      <c r="G32" s="23">
        <v>362</v>
      </c>
      <c r="H32" s="23" t="s">
        <v>35</v>
      </c>
      <c r="I32" s="23">
        <v>12</v>
      </c>
      <c r="J32" s="145">
        <v>10432000000</v>
      </c>
      <c r="K32" s="145"/>
      <c r="L32" s="23" t="s">
        <v>62</v>
      </c>
      <c r="M32" s="37">
        <f>4689*12</f>
        <v>56268</v>
      </c>
      <c r="N32" s="2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21" ht="41.25" customHeight="1" x14ac:dyDescent="0.3">
      <c r="B33" s="19">
        <v>17</v>
      </c>
      <c r="C33" s="23" t="s">
        <v>25</v>
      </c>
      <c r="D33" s="23" t="s">
        <v>25</v>
      </c>
      <c r="E33" s="59" t="s">
        <v>106</v>
      </c>
      <c r="F33" s="23" t="s">
        <v>72</v>
      </c>
      <c r="G33" s="23">
        <v>362</v>
      </c>
      <c r="H33" s="23" t="s">
        <v>35</v>
      </c>
      <c r="I33" s="23">
        <v>12</v>
      </c>
      <c r="J33" s="145">
        <v>10432000000</v>
      </c>
      <c r="K33" s="145"/>
      <c r="L33" s="23" t="s">
        <v>62</v>
      </c>
      <c r="M33" s="37">
        <v>124050</v>
      </c>
      <c r="N33" s="2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21" ht="40.5" customHeight="1" x14ac:dyDescent="0.3">
      <c r="B34" s="19">
        <v>18</v>
      </c>
      <c r="C34" s="26" t="s">
        <v>26</v>
      </c>
      <c r="D34" s="26" t="s">
        <v>26</v>
      </c>
      <c r="E34" s="53" t="s">
        <v>36</v>
      </c>
      <c r="F34" s="53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53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21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59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59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21" ht="41.25" customHeight="1" x14ac:dyDescent="0.3">
      <c r="B36" s="19">
        <v>20</v>
      </c>
      <c r="C36" s="2" t="s">
        <v>18</v>
      </c>
      <c r="D36" s="2" t="s">
        <v>27</v>
      </c>
      <c r="E36" s="59" t="s">
        <v>108</v>
      </c>
      <c r="F36" s="23" t="s">
        <v>72</v>
      </c>
      <c r="G36" s="23">
        <v>876</v>
      </c>
      <c r="H36" s="23" t="s">
        <v>28</v>
      </c>
      <c r="I36" s="23">
        <v>1</v>
      </c>
      <c r="J36" s="145">
        <v>10432000000</v>
      </c>
      <c r="K36" s="145"/>
      <c r="L36" s="2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21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59" t="s">
        <v>72</v>
      </c>
      <c r="G37" s="59">
        <v>876</v>
      </c>
      <c r="H37" s="59" t="s">
        <v>28</v>
      </c>
      <c r="I37" s="59">
        <v>1</v>
      </c>
      <c r="J37" s="154">
        <v>10432000000</v>
      </c>
      <c r="K37" s="154"/>
      <c r="L37" s="59" t="s">
        <v>62</v>
      </c>
      <c r="M37" s="55">
        <v>2192783.1</v>
      </c>
      <c r="N37" s="53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21" ht="41.25" customHeight="1" x14ac:dyDescent="0.3">
      <c r="B38" s="19">
        <v>22</v>
      </c>
      <c r="C38" s="23" t="s">
        <v>22</v>
      </c>
      <c r="D38" s="23" t="s">
        <v>86</v>
      </c>
      <c r="E38" s="66" t="s">
        <v>142</v>
      </c>
      <c r="F38" s="23" t="s">
        <v>72</v>
      </c>
      <c r="G38" s="23">
        <v>796</v>
      </c>
      <c r="H38" s="23" t="s">
        <v>17</v>
      </c>
      <c r="I38" s="23">
        <v>1600</v>
      </c>
      <c r="J38" s="145">
        <v>10432000000</v>
      </c>
      <c r="K38" s="145"/>
      <c r="L38" s="23" t="s">
        <v>62</v>
      </c>
      <c r="M38" s="37">
        <v>138672</v>
      </c>
      <c r="N38" s="23" t="s">
        <v>118</v>
      </c>
      <c r="O38" s="146">
        <v>45322</v>
      </c>
      <c r="P38" s="147">
        <v>44592</v>
      </c>
      <c r="Q38" s="148" t="s">
        <v>39</v>
      </c>
      <c r="R38" s="149" t="s">
        <v>39</v>
      </c>
      <c r="S38" s="16" t="s">
        <v>13</v>
      </c>
    </row>
    <row r="39" spans="2:21" ht="38.25" customHeight="1" x14ac:dyDescent="0.3">
      <c r="B39" s="19">
        <v>23</v>
      </c>
      <c r="C39" s="23" t="s">
        <v>22</v>
      </c>
      <c r="D39" s="23" t="s">
        <v>22</v>
      </c>
      <c r="E39" s="59" t="s">
        <v>111</v>
      </c>
      <c r="F39" s="59" t="s">
        <v>72</v>
      </c>
      <c r="G39" s="23">
        <v>796</v>
      </c>
      <c r="H39" s="23" t="s">
        <v>17</v>
      </c>
      <c r="I39" s="23">
        <v>50</v>
      </c>
      <c r="J39" s="154">
        <v>10432000000</v>
      </c>
      <c r="K39" s="154"/>
      <c r="L39" s="59" t="s">
        <v>62</v>
      </c>
      <c r="M39" s="37">
        <v>142754</v>
      </c>
      <c r="N39" s="2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21" ht="38.25" customHeight="1" x14ac:dyDescent="0.3">
      <c r="B40" s="19">
        <v>24</v>
      </c>
      <c r="C40" s="23" t="s">
        <v>22</v>
      </c>
      <c r="D40" s="23" t="s">
        <v>86</v>
      </c>
      <c r="E40" s="59" t="s">
        <v>110</v>
      </c>
      <c r="F40" s="23" t="s">
        <v>72</v>
      </c>
      <c r="G40" s="23" t="s">
        <v>16</v>
      </c>
      <c r="H40" s="23" t="s">
        <v>17</v>
      </c>
      <c r="I40" s="1">
        <v>1285</v>
      </c>
      <c r="J40" s="145">
        <v>10432000000</v>
      </c>
      <c r="K40" s="145"/>
      <c r="L40" s="23" t="s">
        <v>90</v>
      </c>
      <c r="M40" s="37">
        <v>119505</v>
      </c>
      <c r="N40" s="2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21" ht="42" customHeight="1" x14ac:dyDescent="0.3">
      <c r="B41" s="19">
        <v>25</v>
      </c>
      <c r="C41" s="23" t="s">
        <v>22</v>
      </c>
      <c r="D41" s="23" t="s">
        <v>86</v>
      </c>
      <c r="E41" s="59" t="s">
        <v>126</v>
      </c>
      <c r="F41" s="23" t="s">
        <v>72</v>
      </c>
      <c r="G41" s="23" t="s">
        <v>16</v>
      </c>
      <c r="H41" s="23" t="s">
        <v>17</v>
      </c>
      <c r="I41" s="1">
        <v>800</v>
      </c>
      <c r="J41" s="145">
        <v>10432000000</v>
      </c>
      <c r="K41" s="145"/>
      <c r="L41" s="23" t="s">
        <v>88</v>
      </c>
      <c r="M41" s="37">
        <v>72000</v>
      </c>
      <c r="N41" s="2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21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59" t="s">
        <v>72</v>
      </c>
      <c r="G42" s="59">
        <v>876</v>
      </c>
      <c r="H42" s="59" t="s">
        <v>28</v>
      </c>
      <c r="I42" s="59">
        <v>1</v>
      </c>
      <c r="J42" s="154">
        <v>10432000000</v>
      </c>
      <c r="K42" s="154"/>
      <c r="L42" s="59" t="s">
        <v>62</v>
      </c>
      <c r="M42" s="48">
        <v>1126481</v>
      </c>
      <c r="N42" s="59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21" ht="42" customHeight="1" x14ac:dyDescent="0.3">
      <c r="B43" s="69">
        <v>27</v>
      </c>
      <c r="C43" s="52" t="s">
        <v>18</v>
      </c>
      <c r="D43" s="52" t="s">
        <v>27</v>
      </c>
      <c r="E43" s="59" t="s">
        <v>127</v>
      </c>
      <c r="F43" s="59" t="s">
        <v>72</v>
      </c>
      <c r="G43" s="59">
        <v>876</v>
      </c>
      <c r="H43" s="59" t="s">
        <v>28</v>
      </c>
      <c r="I43" s="59">
        <v>1</v>
      </c>
      <c r="J43" s="154">
        <v>10432000000</v>
      </c>
      <c r="K43" s="154"/>
      <c r="L43" s="59" t="s">
        <v>88</v>
      </c>
      <c r="M43" s="55">
        <v>2691759.6</v>
      </c>
      <c r="N43" s="59" t="s">
        <v>119</v>
      </c>
      <c r="O43" s="155">
        <v>45016</v>
      </c>
      <c r="P43" s="156">
        <v>44377</v>
      </c>
      <c r="Q43" s="157" t="s">
        <v>39</v>
      </c>
      <c r="R43" s="158" t="s">
        <v>39</v>
      </c>
      <c r="S43" s="49" t="s">
        <v>40</v>
      </c>
    </row>
    <row r="44" spans="2:21" ht="45.75" customHeight="1" x14ac:dyDescent="0.3">
      <c r="B44" s="69">
        <v>28</v>
      </c>
      <c r="C44" s="59" t="s">
        <v>31</v>
      </c>
      <c r="D44" s="59" t="s">
        <v>14</v>
      </c>
      <c r="E44" s="59" t="s">
        <v>135</v>
      </c>
      <c r="F44" s="59" t="s">
        <v>72</v>
      </c>
      <c r="G44" s="59" t="s">
        <v>15</v>
      </c>
      <c r="H44" s="59" t="s">
        <v>19</v>
      </c>
      <c r="I44" s="59">
        <v>90000</v>
      </c>
      <c r="J44" s="154">
        <v>10432000000</v>
      </c>
      <c r="K44" s="154"/>
      <c r="L44" s="59" t="s">
        <v>62</v>
      </c>
      <c r="M44" s="48">
        <v>5630400</v>
      </c>
      <c r="N44" s="59" t="s">
        <v>119</v>
      </c>
      <c r="O44" s="159">
        <v>45322</v>
      </c>
      <c r="P44" s="159"/>
      <c r="Q44" s="157" t="s">
        <v>78</v>
      </c>
      <c r="R44" s="158" t="s">
        <v>39</v>
      </c>
      <c r="S44" s="49" t="s">
        <v>13</v>
      </c>
      <c r="U44" t="s">
        <v>81</v>
      </c>
    </row>
    <row r="45" spans="2:21" ht="45.75" customHeight="1" x14ac:dyDescent="0.3">
      <c r="B45" s="69">
        <v>29</v>
      </c>
      <c r="C45" s="59" t="s">
        <v>31</v>
      </c>
      <c r="D45" s="59" t="s">
        <v>14</v>
      </c>
      <c r="E45" s="59" t="s">
        <v>139</v>
      </c>
      <c r="F45" s="59" t="s">
        <v>72</v>
      </c>
      <c r="G45" s="59" t="s">
        <v>15</v>
      </c>
      <c r="H45" s="59" t="s">
        <v>19</v>
      </c>
      <c r="I45" s="59">
        <v>4300</v>
      </c>
      <c r="J45" s="154">
        <v>10432000000</v>
      </c>
      <c r="K45" s="154"/>
      <c r="L45" s="59" t="s">
        <v>62</v>
      </c>
      <c r="M45" s="48">
        <v>227500</v>
      </c>
      <c r="N45" s="59" t="s">
        <v>119</v>
      </c>
      <c r="O45" s="159">
        <v>45322</v>
      </c>
      <c r="P45" s="159"/>
      <c r="Q45" s="157" t="s">
        <v>78</v>
      </c>
      <c r="R45" s="158" t="s">
        <v>39</v>
      </c>
      <c r="S45" s="49" t="s">
        <v>13</v>
      </c>
      <c r="U45" t="s">
        <v>81</v>
      </c>
    </row>
    <row r="46" spans="2:21" s="75" customFormat="1" ht="38.25" customHeight="1" x14ac:dyDescent="0.3">
      <c r="B46" s="64">
        <v>30</v>
      </c>
      <c r="C46" s="66" t="s">
        <v>22</v>
      </c>
      <c r="D46" s="66" t="s">
        <v>86</v>
      </c>
      <c r="E46" s="66" t="s">
        <v>141</v>
      </c>
      <c r="F46" s="66" t="s">
        <v>72</v>
      </c>
      <c r="G46" s="66" t="s">
        <v>16</v>
      </c>
      <c r="H46" s="66" t="s">
        <v>17</v>
      </c>
      <c r="I46" s="76">
        <v>1100</v>
      </c>
      <c r="J46" s="179">
        <v>10432000000</v>
      </c>
      <c r="K46" s="179"/>
      <c r="L46" s="66" t="s">
        <v>90</v>
      </c>
      <c r="M46" s="77">
        <v>121000</v>
      </c>
      <c r="N46" s="66" t="s">
        <v>143</v>
      </c>
      <c r="O46" s="180">
        <v>45323</v>
      </c>
      <c r="P46" s="181">
        <v>44592</v>
      </c>
      <c r="Q46" s="182" t="s">
        <v>78</v>
      </c>
      <c r="R46" s="183" t="s">
        <v>39</v>
      </c>
      <c r="S46" s="68" t="s">
        <v>13</v>
      </c>
    </row>
    <row r="47" spans="2:21" s="75" customFormat="1" ht="41.25" customHeight="1" x14ac:dyDescent="0.3">
      <c r="B47" s="64">
        <v>31</v>
      </c>
      <c r="C47" s="78" t="s">
        <v>68</v>
      </c>
      <c r="D47" s="65" t="s">
        <v>38</v>
      </c>
      <c r="E47" s="66" t="s">
        <v>144</v>
      </c>
      <c r="F47" s="66" t="s">
        <v>72</v>
      </c>
      <c r="G47" s="66">
        <v>362</v>
      </c>
      <c r="H47" s="66" t="s">
        <v>35</v>
      </c>
      <c r="I47" s="66">
        <v>11</v>
      </c>
      <c r="J47" s="182">
        <v>10225820001</v>
      </c>
      <c r="K47" s="183"/>
      <c r="L47" s="66" t="s">
        <v>146</v>
      </c>
      <c r="M47" s="79">
        <v>60500</v>
      </c>
      <c r="N47" s="66" t="s">
        <v>143</v>
      </c>
      <c r="O47" s="180">
        <v>45291</v>
      </c>
      <c r="P47" s="181">
        <v>44742</v>
      </c>
      <c r="Q47" s="188" t="s">
        <v>78</v>
      </c>
      <c r="R47" s="189" t="s">
        <v>39</v>
      </c>
      <c r="S47" s="68" t="s">
        <v>13</v>
      </c>
    </row>
    <row r="48" spans="2:21" s="75" customFormat="1" ht="42" customHeight="1" x14ac:dyDescent="0.3">
      <c r="B48" s="64">
        <v>32</v>
      </c>
      <c r="C48" s="66" t="s">
        <v>148</v>
      </c>
      <c r="D48" s="66" t="s">
        <v>149</v>
      </c>
      <c r="E48" s="66" t="s">
        <v>145</v>
      </c>
      <c r="F48" s="66" t="s">
        <v>72</v>
      </c>
      <c r="G48" s="66">
        <v>362</v>
      </c>
      <c r="H48" s="66" t="s">
        <v>35</v>
      </c>
      <c r="I48" s="76">
        <v>12</v>
      </c>
      <c r="J48" s="182">
        <v>10225820001</v>
      </c>
      <c r="K48" s="183"/>
      <c r="L48" s="66" t="s">
        <v>146</v>
      </c>
      <c r="M48" s="77">
        <v>63600</v>
      </c>
      <c r="N48" s="66" t="s">
        <v>143</v>
      </c>
      <c r="O48" s="180">
        <v>45323</v>
      </c>
      <c r="P48" s="181">
        <v>44742</v>
      </c>
      <c r="Q48" s="188" t="s">
        <v>78</v>
      </c>
      <c r="R48" s="189" t="s">
        <v>39</v>
      </c>
      <c r="S48" s="68" t="s">
        <v>13</v>
      </c>
    </row>
    <row r="49" spans="2:19" s="75" customFormat="1" ht="42" customHeight="1" x14ac:dyDescent="0.3">
      <c r="B49" s="64">
        <v>33</v>
      </c>
      <c r="C49" s="66" t="s">
        <v>150</v>
      </c>
      <c r="D49" s="66" t="s">
        <v>151</v>
      </c>
      <c r="E49" s="66" t="s">
        <v>147</v>
      </c>
      <c r="F49" s="66" t="s">
        <v>72</v>
      </c>
      <c r="G49" s="66">
        <v>362</v>
      </c>
      <c r="H49" s="66" t="s">
        <v>35</v>
      </c>
      <c r="I49" s="76">
        <v>12</v>
      </c>
      <c r="J49" s="182">
        <v>10225820001</v>
      </c>
      <c r="K49" s="183"/>
      <c r="L49" s="66" t="s">
        <v>146</v>
      </c>
      <c r="M49" s="77">
        <v>138000</v>
      </c>
      <c r="N49" s="66" t="s">
        <v>143</v>
      </c>
      <c r="O49" s="180">
        <v>45323</v>
      </c>
      <c r="P49" s="181">
        <v>44742</v>
      </c>
      <c r="Q49" s="188" t="s">
        <v>78</v>
      </c>
      <c r="R49" s="189" t="s">
        <v>39</v>
      </c>
      <c r="S49" s="68" t="s">
        <v>13</v>
      </c>
    </row>
    <row r="50" spans="2:19" ht="7.5" customHeight="1" x14ac:dyDescent="0.25">
      <c r="B50" s="19"/>
      <c r="C50" s="5"/>
      <c r="D50" s="3"/>
      <c r="E50" s="29"/>
      <c r="F50" s="23"/>
      <c r="G50" s="23"/>
      <c r="H50" s="23"/>
      <c r="I50" s="1"/>
      <c r="J50" s="145"/>
      <c r="K50" s="145"/>
      <c r="L50" s="23"/>
      <c r="M50" s="37"/>
      <c r="N50" s="23"/>
      <c r="O50" s="160"/>
      <c r="P50" s="160"/>
      <c r="Q50" s="145"/>
      <c r="R50" s="145"/>
      <c r="S50" s="16"/>
    </row>
    <row r="51" spans="2:19" ht="7.5" customHeight="1" x14ac:dyDescent="0.25">
      <c r="B51" s="17"/>
      <c r="C51" s="10"/>
      <c r="D51" s="11"/>
      <c r="E51" s="9"/>
      <c r="F51" s="9"/>
      <c r="G51" s="12"/>
      <c r="H51" s="13"/>
      <c r="I51" s="14"/>
      <c r="J51" s="165"/>
      <c r="K51" s="165"/>
      <c r="L51" s="9"/>
      <c r="M51" s="43"/>
      <c r="N51" s="56"/>
      <c r="O51" s="166"/>
      <c r="P51" s="166"/>
      <c r="Q51" s="165"/>
      <c r="R51" s="165"/>
      <c r="S51" s="18"/>
    </row>
    <row r="52" spans="2:19" ht="18" customHeight="1" thickBot="1" x14ac:dyDescent="0.35">
      <c r="B52" s="173" t="s">
        <v>67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35">
        <f>SUM(M17:M51)</f>
        <v>43997397.729999997</v>
      </c>
      <c r="N52" s="57" t="s">
        <v>63</v>
      </c>
      <c r="O52" s="57"/>
      <c r="P52" s="57"/>
      <c r="Q52" s="57"/>
      <c r="R52" s="57"/>
      <c r="S52" s="7"/>
    </row>
    <row r="53" spans="2:19" ht="15" x14ac:dyDescent="0.25">
      <c r="B53" s="121"/>
      <c r="C53" s="121"/>
      <c r="D53" s="175"/>
      <c r="E53" s="121"/>
      <c r="F53" s="9"/>
    </row>
    <row r="54" spans="2:19" x14ac:dyDescent="0.3">
      <c r="B54" s="171" t="s">
        <v>74</v>
      </c>
      <c r="C54" s="171"/>
      <c r="D54" s="171"/>
      <c r="E54" s="168" t="s">
        <v>137</v>
      </c>
      <c r="F54" s="168"/>
      <c r="G54" s="168"/>
      <c r="H54" s="168"/>
      <c r="I54" s="168"/>
      <c r="J54" s="168"/>
      <c r="K54" s="8"/>
      <c r="L54" s="172"/>
      <c r="M54" s="172"/>
      <c r="N54" s="172"/>
      <c r="O54" s="172"/>
      <c r="P54" s="8"/>
      <c r="Q54" s="167">
        <f>P7</f>
        <v>44959</v>
      </c>
      <c r="R54" s="168"/>
      <c r="S54" s="168"/>
    </row>
    <row r="55" spans="2:19" x14ac:dyDescent="0.3">
      <c r="B55" s="170" t="s">
        <v>75</v>
      </c>
      <c r="C55" s="170"/>
      <c r="D55" s="170"/>
      <c r="E55" s="170"/>
      <c r="F55" s="170"/>
      <c r="G55" s="170"/>
      <c r="H55" s="170"/>
      <c r="I55" s="170"/>
      <c r="J55" s="170"/>
      <c r="K55" s="8"/>
      <c r="L55" s="169" t="s">
        <v>64</v>
      </c>
      <c r="M55" s="169"/>
      <c r="N55" s="169"/>
      <c r="O55" s="169"/>
      <c r="P55" s="8"/>
      <c r="Q55" s="22"/>
      <c r="R55" s="21"/>
      <c r="S55" s="21"/>
    </row>
    <row r="56" spans="2:19" ht="15" x14ac:dyDescent="0.25">
      <c r="B56" s="171"/>
      <c r="C56" s="171"/>
      <c r="D56" s="171"/>
      <c r="E56" s="168"/>
      <c r="F56" s="168"/>
      <c r="G56" s="168"/>
      <c r="H56" s="168"/>
      <c r="I56" s="168"/>
      <c r="J56" s="168"/>
      <c r="K56" s="8"/>
      <c r="L56" s="172"/>
      <c r="M56" s="172"/>
      <c r="N56" s="172"/>
      <c r="O56" s="172"/>
      <c r="P56" s="8"/>
      <c r="Q56" s="167"/>
      <c r="R56" s="168"/>
      <c r="S56" s="168"/>
    </row>
    <row r="57" spans="2:19" ht="15" x14ac:dyDescent="0.25">
      <c r="B57" s="20"/>
      <c r="C57" s="20"/>
      <c r="D57" s="20"/>
      <c r="E57" s="21"/>
      <c r="F57" s="21"/>
      <c r="G57" s="21"/>
      <c r="H57" s="21"/>
      <c r="I57" s="21"/>
      <c r="J57" s="21"/>
      <c r="K57" s="8"/>
      <c r="L57" s="169"/>
      <c r="M57" s="169"/>
      <c r="N57" s="169"/>
      <c r="O57" s="169"/>
      <c r="P57" s="8"/>
      <c r="Q57" s="22"/>
      <c r="R57" s="21"/>
      <c r="S57" s="21"/>
    </row>
    <row r="58" spans="2:19" x14ac:dyDescent="0.3">
      <c r="B58" s="171" t="s">
        <v>76</v>
      </c>
      <c r="C58" s="171"/>
      <c r="D58" s="171"/>
      <c r="E58" s="168" t="s">
        <v>134</v>
      </c>
      <c r="F58" s="168"/>
      <c r="G58" s="168"/>
      <c r="H58" s="168"/>
      <c r="I58" s="168"/>
      <c r="J58" s="168"/>
      <c r="K58" s="8"/>
      <c r="L58" s="172"/>
      <c r="M58" s="172"/>
      <c r="N58" s="172"/>
      <c r="O58" s="172"/>
      <c r="P58" s="8"/>
      <c r="Q58" s="167">
        <f>Q54</f>
        <v>44959</v>
      </c>
      <c r="R58" s="168"/>
      <c r="S58" s="168"/>
    </row>
    <row r="59" spans="2:19" x14ac:dyDescent="0.3">
      <c r="B59" s="170" t="s">
        <v>75</v>
      </c>
      <c r="C59" s="170"/>
      <c r="D59" s="170"/>
      <c r="E59" s="170"/>
      <c r="F59" s="170"/>
      <c r="G59" s="170"/>
      <c r="H59" s="170"/>
      <c r="I59" s="170"/>
      <c r="J59" s="170"/>
      <c r="K59" s="8"/>
      <c r="L59" s="169" t="s">
        <v>64</v>
      </c>
      <c r="M59" s="169"/>
      <c r="N59" s="169"/>
      <c r="O59" s="169"/>
      <c r="P59" s="8"/>
      <c r="Q59" s="169" t="s">
        <v>65</v>
      </c>
      <c r="R59" s="169"/>
      <c r="S59" s="169"/>
    </row>
    <row r="60" spans="2:19" x14ac:dyDescent="0.3">
      <c r="L60" t="s">
        <v>66</v>
      </c>
    </row>
    <row r="65" spans="9:10" ht="15" x14ac:dyDescent="0.25">
      <c r="I65" s="44"/>
      <c r="J65" s="44"/>
    </row>
  </sheetData>
  <mergeCells count="172"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N14:N15"/>
    <mergeCell ref="O14:P15"/>
    <mergeCell ref="S14:S15"/>
    <mergeCell ref="J16:K16"/>
    <mergeCell ref="O16:P16"/>
    <mergeCell ref="Q16:R16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J19:K19"/>
    <mergeCell ref="O19:P19"/>
    <mergeCell ref="Q19:R19"/>
    <mergeCell ref="J20:K20"/>
    <mergeCell ref="O20:P20"/>
    <mergeCell ref="Q20:R20"/>
    <mergeCell ref="J17:K17"/>
    <mergeCell ref="O17:P17"/>
    <mergeCell ref="Q17:R17"/>
    <mergeCell ref="J18:K18"/>
    <mergeCell ref="O18:P18"/>
    <mergeCell ref="Q18:R18"/>
    <mergeCell ref="J23:K23"/>
    <mergeCell ref="O23:P23"/>
    <mergeCell ref="Q23:R23"/>
    <mergeCell ref="J24:K24"/>
    <mergeCell ref="O24:P24"/>
    <mergeCell ref="Q24:R24"/>
    <mergeCell ref="J21:K21"/>
    <mergeCell ref="O21:P21"/>
    <mergeCell ref="Q21:R21"/>
    <mergeCell ref="J22:K22"/>
    <mergeCell ref="O22:P22"/>
    <mergeCell ref="Q22:R22"/>
    <mergeCell ref="J27:K27"/>
    <mergeCell ref="O27:P27"/>
    <mergeCell ref="Q27:R27"/>
    <mergeCell ref="J28:K28"/>
    <mergeCell ref="O28:P28"/>
    <mergeCell ref="Q28:R28"/>
    <mergeCell ref="J25:K25"/>
    <mergeCell ref="O25:P25"/>
    <mergeCell ref="Q25:R25"/>
    <mergeCell ref="J26:K26"/>
    <mergeCell ref="O26:P26"/>
    <mergeCell ref="Q26:R26"/>
    <mergeCell ref="J31:K31"/>
    <mergeCell ref="O31:P31"/>
    <mergeCell ref="Q31:R31"/>
    <mergeCell ref="J32:K32"/>
    <mergeCell ref="O32:P32"/>
    <mergeCell ref="Q32:R32"/>
    <mergeCell ref="J29:K29"/>
    <mergeCell ref="O29:P29"/>
    <mergeCell ref="Q29:R29"/>
    <mergeCell ref="J30:K30"/>
    <mergeCell ref="O30:P30"/>
    <mergeCell ref="Q30:R30"/>
    <mergeCell ref="J35:K35"/>
    <mergeCell ref="O35:P35"/>
    <mergeCell ref="Q35:R35"/>
    <mergeCell ref="J36:K36"/>
    <mergeCell ref="O36:P36"/>
    <mergeCell ref="Q36:R36"/>
    <mergeCell ref="J33:K33"/>
    <mergeCell ref="O33:P33"/>
    <mergeCell ref="Q33:R33"/>
    <mergeCell ref="J34:K34"/>
    <mergeCell ref="O34:P34"/>
    <mergeCell ref="Q34:R34"/>
    <mergeCell ref="J39:K39"/>
    <mergeCell ref="O39:P39"/>
    <mergeCell ref="Q39:R39"/>
    <mergeCell ref="J40:K40"/>
    <mergeCell ref="O40:P40"/>
    <mergeCell ref="Q40:R40"/>
    <mergeCell ref="J37:K37"/>
    <mergeCell ref="O37:P37"/>
    <mergeCell ref="Q37:R37"/>
    <mergeCell ref="J38:K38"/>
    <mergeCell ref="O38:P38"/>
    <mergeCell ref="Q38:R38"/>
    <mergeCell ref="J43:K43"/>
    <mergeCell ref="O43:P43"/>
    <mergeCell ref="Q43:R43"/>
    <mergeCell ref="J44:K44"/>
    <mergeCell ref="O44:P44"/>
    <mergeCell ref="Q44:R44"/>
    <mergeCell ref="J41:K41"/>
    <mergeCell ref="O41:P41"/>
    <mergeCell ref="Q41:R41"/>
    <mergeCell ref="J42:K42"/>
    <mergeCell ref="O42:P42"/>
    <mergeCell ref="Q42:R42"/>
    <mergeCell ref="L55:O55"/>
    <mergeCell ref="J51:K51"/>
    <mergeCell ref="O51:P51"/>
    <mergeCell ref="Q51:R51"/>
    <mergeCell ref="B52:L52"/>
    <mergeCell ref="B53:C53"/>
    <mergeCell ref="D53:E53"/>
    <mergeCell ref="J45:K45"/>
    <mergeCell ref="O45:P45"/>
    <mergeCell ref="Q45:R45"/>
    <mergeCell ref="J50:K50"/>
    <mergeCell ref="O50:P50"/>
    <mergeCell ref="Q50:R50"/>
    <mergeCell ref="J49:K49"/>
    <mergeCell ref="O48:P48"/>
    <mergeCell ref="Q48:R48"/>
    <mergeCell ref="O49:P49"/>
    <mergeCell ref="Q49:R49"/>
    <mergeCell ref="B59:J59"/>
    <mergeCell ref="L59:O59"/>
    <mergeCell ref="Q59:S59"/>
    <mergeCell ref="J46:K46"/>
    <mergeCell ref="O46:P46"/>
    <mergeCell ref="Q46:R46"/>
    <mergeCell ref="J47:K47"/>
    <mergeCell ref="O47:P47"/>
    <mergeCell ref="Q47:R47"/>
    <mergeCell ref="J48:K48"/>
    <mergeCell ref="B56:D56"/>
    <mergeCell ref="E56:J56"/>
    <mergeCell ref="L56:O56"/>
    <mergeCell ref="Q56:S56"/>
    <mergeCell ref="L57:O57"/>
    <mergeCell ref="B58:D58"/>
    <mergeCell ref="E58:J58"/>
    <mergeCell ref="L58:O58"/>
    <mergeCell ref="Q58:S58"/>
    <mergeCell ref="B54:D54"/>
    <mergeCell ref="E54:J54"/>
    <mergeCell ref="L54:O54"/>
    <mergeCell ref="Q54:S54"/>
    <mergeCell ref="B55:J55"/>
  </mergeCells>
  <pageMargins left="0.23622047244094491" right="0.23622047244094491" top="0" bottom="0" header="0" footer="0"/>
  <pageSetup paperSize="9" scale="55" fitToHeight="2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65"/>
  <sheetViews>
    <sheetView topLeftCell="A46" workbookViewId="0">
      <selection activeCell="E58" sqref="E58:J58"/>
    </sheetView>
  </sheetViews>
  <sheetFormatPr defaultColWidth="9.109375" defaultRowHeight="14.4" x14ac:dyDescent="0.3"/>
  <cols>
    <col min="4" max="4" width="12.5546875" customWidth="1"/>
    <col min="5" max="5" width="60" customWidth="1"/>
    <col min="6" max="6" width="16.33203125" customWidth="1"/>
    <col min="8" max="8" width="9.109375" style="63"/>
    <col min="9" max="9" width="10.109375" customWidth="1"/>
    <col min="10" max="10" width="12.5546875" customWidth="1"/>
    <col min="11" max="11" width="1.5546875" customWidth="1"/>
    <col min="12" max="12" width="11.33203125" customWidth="1"/>
    <col min="13" max="13" width="15.88671875" customWidth="1"/>
    <col min="21" max="24" width="0" hidden="1" customWidth="1"/>
  </cols>
  <sheetData>
    <row r="1" spans="2:19" x14ac:dyDescent="0.3">
      <c r="B1" s="111" t="s">
        <v>153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27.75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17" t="s">
        <v>23</v>
      </c>
      <c r="Q5" s="118"/>
      <c r="R5" s="118"/>
      <c r="S5" s="119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17" t="s">
        <v>24</v>
      </c>
      <c r="Q6" s="118"/>
      <c r="R6" s="118"/>
      <c r="S6" s="119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123">
        <v>44999</v>
      </c>
      <c r="Q7" s="124"/>
      <c r="R7" s="124"/>
      <c r="S7" s="125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20"/>
      <c r="Q8" s="121"/>
      <c r="R8" s="121"/>
      <c r="S8" s="122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43">
        <v>9</v>
      </c>
      <c r="K16" s="144"/>
      <c r="L16" s="60">
        <v>10</v>
      </c>
      <c r="M16" s="60">
        <v>11</v>
      </c>
      <c r="N16" s="60">
        <v>12</v>
      </c>
      <c r="O16" s="143">
        <v>13</v>
      </c>
      <c r="P16" s="144"/>
      <c r="Q16" s="143">
        <v>14</v>
      </c>
      <c r="R16" s="144"/>
      <c r="S16" s="60">
        <v>15</v>
      </c>
    </row>
    <row r="17" spans="2:21" ht="40.5" customHeight="1" x14ac:dyDescent="0.3">
      <c r="B17" s="19">
        <v>1</v>
      </c>
      <c r="C17" s="5" t="s">
        <v>30</v>
      </c>
      <c r="D17" s="5" t="s">
        <v>30</v>
      </c>
      <c r="E17" s="9" t="s">
        <v>92</v>
      </c>
      <c r="F17" s="23" t="s">
        <v>72</v>
      </c>
      <c r="G17" s="23">
        <v>876</v>
      </c>
      <c r="H17" s="23" t="s">
        <v>28</v>
      </c>
      <c r="I17" s="1">
        <v>1</v>
      </c>
      <c r="J17" s="145">
        <v>10432000000</v>
      </c>
      <c r="K17" s="145"/>
      <c r="L17" s="23" t="s">
        <v>62</v>
      </c>
      <c r="M17" s="38">
        <v>254668</v>
      </c>
      <c r="N17" s="23" t="s">
        <v>113</v>
      </c>
      <c r="O17" s="146">
        <v>45077</v>
      </c>
      <c r="P17" s="147">
        <v>44335</v>
      </c>
      <c r="Q17" s="148" t="s">
        <v>39</v>
      </c>
      <c r="R17" s="149" t="s">
        <v>39</v>
      </c>
      <c r="S17" s="16" t="s">
        <v>40</v>
      </c>
    </row>
    <row r="18" spans="2:21" ht="40.5" customHeight="1" x14ac:dyDescent="0.3">
      <c r="B18" s="19">
        <v>2</v>
      </c>
      <c r="C18" s="24">
        <v>15</v>
      </c>
      <c r="D18" s="25" t="s">
        <v>73</v>
      </c>
      <c r="E18" s="59" t="s">
        <v>94</v>
      </c>
      <c r="F18" s="23" t="s">
        <v>72</v>
      </c>
      <c r="G18" s="23">
        <v>876</v>
      </c>
      <c r="H18" s="23" t="s">
        <v>28</v>
      </c>
      <c r="I18" s="1">
        <v>1</v>
      </c>
      <c r="J18" s="145">
        <v>10432000000</v>
      </c>
      <c r="K18" s="145"/>
      <c r="L18" s="23" t="s">
        <v>62</v>
      </c>
      <c r="M18" s="39">
        <v>220209.45</v>
      </c>
      <c r="N18" s="23" t="s">
        <v>114</v>
      </c>
      <c r="O18" s="146">
        <v>45092</v>
      </c>
      <c r="P18" s="147">
        <v>44335</v>
      </c>
      <c r="Q18" s="148" t="s">
        <v>39</v>
      </c>
      <c r="R18" s="149" t="s">
        <v>39</v>
      </c>
      <c r="S18" s="16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59" t="s">
        <v>93</v>
      </c>
      <c r="F19" s="23" t="s">
        <v>72</v>
      </c>
      <c r="G19" s="23">
        <v>876</v>
      </c>
      <c r="H19" s="23" t="s">
        <v>28</v>
      </c>
      <c r="I19" s="1">
        <v>1</v>
      </c>
      <c r="J19" s="145">
        <v>10432000000</v>
      </c>
      <c r="K19" s="145"/>
      <c r="L19" s="23" t="s">
        <v>62</v>
      </c>
      <c r="M19" s="39">
        <v>200000</v>
      </c>
      <c r="N19" s="2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59" t="s">
        <v>116</v>
      </c>
      <c r="F20" s="23" t="s">
        <v>72</v>
      </c>
      <c r="G20" s="23">
        <v>876</v>
      </c>
      <c r="H20" s="23" t="s">
        <v>28</v>
      </c>
      <c r="I20" s="1">
        <v>1</v>
      </c>
      <c r="J20" s="145">
        <v>10432000000</v>
      </c>
      <c r="K20" s="145"/>
      <c r="L20" s="23" t="s">
        <v>62</v>
      </c>
      <c r="M20" s="38">
        <v>362790.75</v>
      </c>
      <c r="N20" s="2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53" t="s">
        <v>91</v>
      </c>
      <c r="F21" s="53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53" t="s">
        <v>62</v>
      </c>
      <c r="M21" s="40">
        <v>2500000</v>
      </c>
      <c r="N21" s="61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59" t="s">
        <v>97</v>
      </c>
      <c r="F22" s="53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53" t="s">
        <v>62</v>
      </c>
      <c r="M22" s="41">
        <v>250000</v>
      </c>
      <c r="N22" s="61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53" t="s">
        <v>72</v>
      </c>
      <c r="G23" s="23">
        <v>839</v>
      </c>
      <c r="H23" s="23" t="s">
        <v>100</v>
      </c>
      <c r="I23" s="27">
        <v>191</v>
      </c>
      <c r="J23" s="150">
        <v>10432000000</v>
      </c>
      <c r="K23" s="150"/>
      <c r="L23" s="53" t="s">
        <v>62</v>
      </c>
      <c r="M23" s="40">
        <f>I23*1198</f>
        <v>228818</v>
      </c>
      <c r="N23" s="61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23" t="s">
        <v>72</v>
      </c>
      <c r="G24" s="23">
        <v>876</v>
      </c>
      <c r="H24" s="23" t="s">
        <v>28</v>
      </c>
      <c r="I24" s="1">
        <v>1</v>
      </c>
      <c r="J24" s="145">
        <v>10432000000</v>
      </c>
      <c r="K24" s="145"/>
      <c r="L24" s="23" t="s">
        <v>62</v>
      </c>
      <c r="M24" s="37">
        <v>441112</v>
      </c>
      <c r="N24" s="61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59" t="s">
        <v>37</v>
      </c>
      <c r="F25" s="23" t="s">
        <v>72</v>
      </c>
      <c r="G25" s="23">
        <v>362</v>
      </c>
      <c r="H25" s="23" t="s">
        <v>35</v>
      </c>
      <c r="I25" s="23">
        <v>24</v>
      </c>
      <c r="J25" s="148">
        <v>10432000000</v>
      </c>
      <c r="K25" s="149"/>
      <c r="L25" s="23" t="s">
        <v>62</v>
      </c>
      <c r="M25" s="38">
        <v>1417596.72</v>
      </c>
      <c r="N25" s="2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ht="39.75" customHeight="1" x14ac:dyDescent="0.3">
      <c r="B26" s="19">
        <v>10</v>
      </c>
      <c r="C26" s="3" t="s">
        <v>32</v>
      </c>
      <c r="D26" s="3" t="s">
        <v>32</v>
      </c>
      <c r="E26" s="59" t="s">
        <v>21</v>
      </c>
      <c r="F26" s="23" t="s">
        <v>72</v>
      </c>
      <c r="G26" s="23">
        <v>356</v>
      </c>
      <c r="H26" s="23" t="s">
        <v>20</v>
      </c>
      <c r="I26" s="23">
        <v>8760</v>
      </c>
      <c r="J26" s="145">
        <v>10432000000</v>
      </c>
      <c r="K26" s="145"/>
      <c r="L26" s="23" t="s">
        <v>62</v>
      </c>
      <c r="M26" s="37">
        <v>1401600</v>
      </c>
      <c r="N26" s="23" t="s">
        <v>115</v>
      </c>
      <c r="O26" s="146">
        <v>45169</v>
      </c>
      <c r="P26" s="147">
        <v>44743</v>
      </c>
      <c r="Q26" s="157" t="s">
        <v>39</v>
      </c>
      <c r="R26" s="158" t="s">
        <v>39</v>
      </c>
      <c r="S26" s="16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59" t="s">
        <v>72</v>
      </c>
      <c r="G27" s="23">
        <v>876</v>
      </c>
      <c r="H27" s="23" t="s">
        <v>28</v>
      </c>
      <c r="I27" s="1">
        <v>1</v>
      </c>
      <c r="J27" s="154">
        <v>10432000000</v>
      </c>
      <c r="K27" s="154"/>
      <c r="L27" s="59" t="s">
        <v>62</v>
      </c>
      <c r="M27" s="42">
        <v>2372248.0099999998</v>
      </c>
      <c r="N27" s="5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59" t="s">
        <v>72</v>
      </c>
      <c r="G28" s="23">
        <v>876</v>
      </c>
      <c r="H28" s="23" t="s">
        <v>28</v>
      </c>
      <c r="I28" s="4">
        <v>1</v>
      </c>
      <c r="J28" s="154">
        <v>10432000000</v>
      </c>
      <c r="K28" s="154"/>
      <c r="L28" s="59" t="s">
        <v>62</v>
      </c>
      <c r="M28" s="38">
        <v>248550</v>
      </c>
      <c r="N28" s="5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23" t="s">
        <v>31</v>
      </c>
      <c r="D29" s="23" t="s">
        <v>14</v>
      </c>
      <c r="E29" s="59" t="s">
        <v>103</v>
      </c>
      <c r="F29" s="23" t="s">
        <v>72</v>
      </c>
      <c r="G29" s="23" t="s">
        <v>15</v>
      </c>
      <c r="H29" s="23" t="s">
        <v>19</v>
      </c>
      <c r="I29" s="23">
        <v>12000</v>
      </c>
      <c r="J29" s="145">
        <v>10432000000</v>
      </c>
      <c r="K29" s="145"/>
      <c r="L29" s="23" t="s">
        <v>88</v>
      </c>
      <c r="M29" s="37">
        <v>973415</v>
      </c>
      <c r="N29" s="2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23" t="s">
        <v>31</v>
      </c>
      <c r="D30" s="23" t="s">
        <v>14</v>
      </c>
      <c r="E30" s="59" t="s">
        <v>104</v>
      </c>
      <c r="F30" s="23" t="s">
        <v>72</v>
      </c>
      <c r="G30" s="23" t="s">
        <v>15</v>
      </c>
      <c r="H30" s="23" t="s">
        <v>19</v>
      </c>
      <c r="I30" s="23">
        <v>86000</v>
      </c>
      <c r="J30" s="145">
        <v>10432000000</v>
      </c>
      <c r="K30" s="145"/>
      <c r="L30" s="23" t="s">
        <v>62</v>
      </c>
      <c r="M30" s="37">
        <v>5653800</v>
      </c>
      <c r="N30" s="2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23" t="s">
        <v>31</v>
      </c>
      <c r="D31" s="23" t="s">
        <v>14</v>
      </c>
      <c r="E31" s="59" t="s">
        <v>105</v>
      </c>
      <c r="F31" s="23" t="s">
        <v>72</v>
      </c>
      <c r="G31" s="23" t="s">
        <v>15</v>
      </c>
      <c r="H31" s="23" t="s">
        <v>19</v>
      </c>
      <c r="I31" s="23">
        <v>45600</v>
      </c>
      <c r="J31" s="145">
        <v>10432000000</v>
      </c>
      <c r="K31" s="145"/>
      <c r="L31" s="23" t="s">
        <v>89</v>
      </c>
      <c r="M31" s="37">
        <v>3564330</v>
      </c>
      <c r="N31" s="2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59" t="s">
        <v>34</v>
      </c>
      <c r="F32" s="23" t="s">
        <v>72</v>
      </c>
      <c r="G32" s="23">
        <v>362</v>
      </c>
      <c r="H32" s="23" t="s">
        <v>35</v>
      </c>
      <c r="I32" s="23">
        <v>12</v>
      </c>
      <c r="J32" s="145">
        <v>10432000000</v>
      </c>
      <c r="K32" s="145"/>
      <c r="L32" s="23" t="s">
        <v>62</v>
      </c>
      <c r="M32" s="37">
        <f>4689*12</f>
        <v>56268</v>
      </c>
      <c r="N32" s="2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21" ht="41.25" customHeight="1" x14ac:dyDescent="0.3">
      <c r="B33" s="19">
        <v>17</v>
      </c>
      <c r="C33" s="23" t="s">
        <v>25</v>
      </c>
      <c r="D33" s="23" t="s">
        <v>25</v>
      </c>
      <c r="E33" s="59" t="s">
        <v>106</v>
      </c>
      <c r="F33" s="23" t="s">
        <v>72</v>
      </c>
      <c r="G33" s="23">
        <v>362</v>
      </c>
      <c r="H33" s="23" t="s">
        <v>35</v>
      </c>
      <c r="I33" s="23">
        <v>12</v>
      </c>
      <c r="J33" s="145">
        <v>10432000000</v>
      </c>
      <c r="K33" s="145"/>
      <c r="L33" s="23" t="s">
        <v>62</v>
      </c>
      <c r="M33" s="37">
        <v>124050</v>
      </c>
      <c r="N33" s="2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21" ht="40.5" customHeight="1" x14ac:dyDescent="0.3">
      <c r="B34" s="19">
        <v>18</v>
      </c>
      <c r="C34" s="26" t="s">
        <v>26</v>
      </c>
      <c r="D34" s="26" t="s">
        <v>26</v>
      </c>
      <c r="E34" s="53" t="s">
        <v>36</v>
      </c>
      <c r="F34" s="53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53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21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59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59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21" ht="41.25" customHeight="1" x14ac:dyDescent="0.3">
      <c r="B36" s="19">
        <v>20</v>
      </c>
      <c r="C36" s="2" t="s">
        <v>18</v>
      </c>
      <c r="D36" s="2" t="s">
        <v>27</v>
      </c>
      <c r="E36" s="59" t="s">
        <v>108</v>
      </c>
      <c r="F36" s="23" t="s">
        <v>72</v>
      </c>
      <c r="G36" s="23">
        <v>876</v>
      </c>
      <c r="H36" s="23" t="s">
        <v>28</v>
      </c>
      <c r="I36" s="23">
        <v>1</v>
      </c>
      <c r="J36" s="145">
        <v>10432000000</v>
      </c>
      <c r="K36" s="145"/>
      <c r="L36" s="2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21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59" t="s">
        <v>72</v>
      </c>
      <c r="G37" s="59">
        <v>876</v>
      </c>
      <c r="H37" s="59" t="s">
        <v>28</v>
      </c>
      <c r="I37" s="59">
        <v>1</v>
      </c>
      <c r="J37" s="154">
        <v>10432000000</v>
      </c>
      <c r="K37" s="154"/>
      <c r="L37" s="59" t="s">
        <v>62</v>
      </c>
      <c r="M37" s="55">
        <v>2192783.1</v>
      </c>
      <c r="N37" s="53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21" ht="41.25" customHeight="1" x14ac:dyDescent="0.3">
      <c r="B38" s="69">
        <v>22</v>
      </c>
      <c r="C38" s="59" t="s">
        <v>22</v>
      </c>
      <c r="D38" s="59" t="s">
        <v>86</v>
      </c>
      <c r="E38" s="59" t="s">
        <v>142</v>
      </c>
      <c r="F38" s="59" t="s">
        <v>72</v>
      </c>
      <c r="G38" s="59">
        <v>796</v>
      </c>
      <c r="H38" s="59" t="s">
        <v>17</v>
      </c>
      <c r="I38" s="59">
        <v>1600</v>
      </c>
      <c r="J38" s="154">
        <v>10432000000</v>
      </c>
      <c r="K38" s="154"/>
      <c r="L38" s="59" t="s">
        <v>62</v>
      </c>
      <c r="M38" s="48">
        <v>138672</v>
      </c>
      <c r="N38" s="59" t="s">
        <v>118</v>
      </c>
      <c r="O38" s="155">
        <v>45322</v>
      </c>
      <c r="P38" s="156">
        <v>44592</v>
      </c>
      <c r="Q38" s="157" t="s">
        <v>39</v>
      </c>
      <c r="R38" s="158" t="s">
        <v>39</v>
      </c>
      <c r="S38" s="49" t="s">
        <v>13</v>
      </c>
    </row>
    <row r="39" spans="2:21" ht="38.25" customHeight="1" x14ac:dyDescent="0.3">
      <c r="B39" s="19">
        <v>23</v>
      </c>
      <c r="C39" s="23" t="s">
        <v>22</v>
      </c>
      <c r="D39" s="23" t="s">
        <v>22</v>
      </c>
      <c r="E39" s="59" t="s">
        <v>111</v>
      </c>
      <c r="F39" s="59" t="s">
        <v>72</v>
      </c>
      <c r="G39" s="23">
        <v>796</v>
      </c>
      <c r="H39" s="23" t="s">
        <v>17</v>
      </c>
      <c r="I39" s="23">
        <v>50</v>
      </c>
      <c r="J39" s="154">
        <v>10432000000</v>
      </c>
      <c r="K39" s="154"/>
      <c r="L39" s="59" t="s">
        <v>62</v>
      </c>
      <c r="M39" s="37">
        <v>142754</v>
      </c>
      <c r="N39" s="2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21" ht="38.25" customHeight="1" x14ac:dyDescent="0.3">
      <c r="B40" s="19">
        <v>24</v>
      </c>
      <c r="C40" s="23" t="s">
        <v>22</v>
      </c>
      <c r="D40" s="23" t="s">
        <v>86</v>
      </c>
      <c r="E40" s="59" t="s">
        <v>110</v>
      </c>
      <c r="F40" s="23" t="s">
        <v>72</v>
      </c>
      <c r="G40" s="23" t="s">
        <v>16</v>
      </c>
      <c r="H40" s="23" t="s">
        <v>17</v>
      </c>
      <c r="I40" s="1">
        <v>1285</v>
      </c>
      <c r="J40" s="145">
        <v>10432000000</v>
      </c>
      <c r="K40" s="145"/>
      <c r="L40" s="23" t="s">
        <v>90</v>
      </c>
      <c r="M40" s="37">
        <v>119505</v>
      </c>
      <c r="N40" s="2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21" ht="42" customHeight="1" x14ac:dyDescent="0.3">
      <c r="B41" s="19">
        <v>25</v>
      </c>
      <c r="C41" s="23" t="s">
        <v>22</v>
      </c>
      <c r="D41" s="23" t="s">
        <v>86</v>
      </c>
      <c r="E41" s="59" t="s">
        <v>126</v>
      </c>
      <c r="F41" s="23" t="s">
        <v>72</v>
      </c>
      <c r="G41" s="23" t="s">
        <v>16</v>
      </c>
      <c r="H41" s="23" t="s">
        <v>17</v>
      </c>
      <c r="I41" s="1">
        <v>800</v>
      </c>
      <c r="J41" s="145">
        <v>10432000000</v>
      </c>
      <c r="K41" s="145"/>
      <c r="L41" s="23" t="s">
        <v>88</v>
      </c>
      <c r="M41" s="37">
        <v>72000</v>
      </c>
      <c r="N41" s="2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21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59" t="s">
        <v>72</v>
      </c>
      <c r="G42" s="59">
        <v>876</v>
      </c>
      <c r="H42" s="59" t="s">
        <v>28</v>
      </c>
      <c r="I42" s="59">
        <v>1</v>
      </c>
      <c r="J42" s="154">
        <v>10432000000</v>
      </c>
      <c r="K42" s="154"/>
      <c r="L42" s="59" t="s">
        <v>62</v>
      </c>
      <c r="M42" s="48">
        <v>1126481</v>
      </c>
      <c r="N42" s="59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21" ht="42" customHeight="1" x14ac:dyDescent="0.3">
      <c r="B43" s="69">
        <v>27</v>
      </c>
      <c r="C43" s="52" t="s">
        <v>18</v>
      </c>
      <c r="D43" s="52" t="s">
        <v>27</v>
      </c>
      <c r="E43" s="59" t="s">
        <v>127</v>
      </c>
      <c r="F43" s="59" t="s">
        <v>72</v>
      </c>
      <c r="G43" s="59">
        <v>876</v>
      </c>
      <c r="H43" s="59" t="s">
        <v>28</v>
      </c>
      <c r="I43" s="59">
        <v>1</v>
      </c>
      <c r="J43" s="154">
        <v>10432000000</v>
      </c>
      <c r="K43" s="154"/>
      <c r="L43" s="59" t="s">
        <v>88</v>
      </c>
      <c r="M43" s="55">
        <v>2691759.6</v>
      </c>
      <c r="N43" s="59" t="s">
        <v>119</v>
      </c>
      <c r="O43" s="155">
        <v>45016</v>
      </c>
      <c r="P43" s="156">
        <v>44377</v>
      </c>
      <c r="Q43" s="157" t="s">
        <v>39</v>
      </c>
      <c r="R43" s="158" t="s">
        <v>39</v>
      </c>
      <c r="S43" s="49" t="s">
        <v>40</v>
      </c>
    </row>
    <row r="44" spans="2:21" ht="45.75" customHeight="1" x14ac:dyDescent="0.3">
      <c r="B44" s="69">
        <v>28</v>
      </c>
      <c r="C44" s="59" t="s">
        <v>31</v>
      </c>
      <c r="D44" s="59" t="s">
        <v>14</v>
      </c>
      <c r="E44" s="59" t="s">
        <v>135</v>
      </c>
      <c r="F44" s="59" t="s">
        <v>72</v>
      </c>
      <c r="G44" s="59" t="s">
        <v>15</v>
      </c>
      <c r="H44" s="59" t="s">
        <v>19</v>
      </c>
      <c r="I44" s="59">
        <v>90000</v>
      </c>
      <c r="J44" s="154">
        <v>10432000000</v>
      </c>
      <c r="K44" s="154"/>
      <c r="L44" s="59" t="s">
        <v>62</v>
      </c>
      <c r="M44" s="48">
        <v>5630400</v>
      </c>
      <c r="N44" s="59" t="s">
        <v>119</v>
      </c>
      <c r="O44" s="159">
        <v>45322</v>
      </c>
      <c r="P44" s="159"/>
      <c r="Q44" s="157" t="s">
        <v>78</v>
      </c>
      <c r="R44" s="158" t="s">
        <v>39</v>
      </c>
      <c r="S44" s="49" t="s">
        <v>13</v>
      </c>
      <c r="U44" t="s">
        <v>81</v>
      </c>
    </row>
    <row r="45" spans="2:21" ht="45.75" customHeight="1" x14ac:dyDescent="0.3">
      <c r="B45" s="69">
        <v>29</v>
      </c>
      <c r="C45" s="59" t="s">
        <v>31</v>
      </c>
      <c r="D45" s="59" t="s">
        <v>14</v>
      </c>
      <c r="E45" s="59" t="s">
        <v>139</v>
      </c>
      <c r="F45" s="59" t="s">
        <v>72</v>
      </c>
      <c r="G45" s="59" t="s">
        <v>15</v>
      </c>
      <c r="H45" s="59" t="s">
        <v>19</v>
      </c>
      <c r="I45" s="59">
        <v>4300</v>
      </c>
      <c r="J45" s="154">
        <v>10432000000</v>
      </c>
      <c r="K45" s="154"/>
      <c r="L45" s="59" t="s">
        <v>62</v>
      </c>
      <c r="M45" s="48">
        <v>227500</v>
      </c>
      <c r="N45" s="59" t="s">
        <v>119</v>
      </c>
      <c r="O45" s="159">
        <v>45322</v>
      </c>
      <c r="P45" s="159"/>
      <c r="Q45" s="157" t="s">
        <v>78</v>
      </c>
      <c r="R45" s="158" t="s">
        <v>39</v>
      </c>
      <c r="S45" s="49" t="s">
        <v>13</v>
      </c>
      <c r="U45" t="s">
        <v>81</v>
      </c>
    </row>
    <row r="46" spans="2:21" ht="38.25" customHeight="1" x14ac:dyDescent="0.3">
      <c r="B46" s="69">
        <v>30</v>
      </c>
      <c r="C46" s="59" t="s">
        <v>22</v>
      </c>
      <c r="D46" s="59" t="s">
        <v>86</v>
      </c>
      <c r="E46" s="59" t="s">
        <v>141</v>
      </c>
      <c r="F46" s="59" t="s">
        <v>72</v>
      </c>
      <c r="G46" s="59" t="s">
        <v>16</v>
      </c>
      <c r="H46" s="59" t="s">
        <v>17</v>
      </c>
      <c r="I46" s="50">
        <v>1100</v>
      </c>
      <c r="J46" s="154">
        <v>10432000000</v>
      </c>
      <c r="K46" s="154"/>
      <c r="L46" s="59" t="s">
        <v>90</v>
      </c>
      <c r="M46" s="48">
        <v>121000</v>
      </c>
      <c r="N46" s="59" t="s">
        <v>143</v>
      </c>
      <c r="O46" s="155">
        <v>45323</v>
      </c>
      <c r="P46" s="156">
        <v>44592</v>
      </c>
      <c r="Q46" s="157" t="s">
        <v>78</v>
      </c>
      <c r="R46" s="158" t="s">
        <v>39</v>
      </c>
      <c r="S46" s="49" t="s">
        <v>13</v>
      </c>
    </row>
    <row r="47" spans="2:21" ht="41.25" customHeight="1" x14ac:dyDescent="0.3">
      <c r="B47" s="69">
        <v>31</v>
      </c>
      <c r="C47" s="45" t="s">
        <v>68</v>
      </c>
      <c r="D47" s="52" t="s">
        <v>38</v>
      </c>
      <c r="E47" s="59" t="s">
        <v>144</v>
      </c>
      <c r="F47" s="59" t="s">
        <v>72</v>
      </c>
      <c r="G47" s="59">
        <v>362</v>
      </c>
      <c r="H47" s="59" t="s">
        <v>35</v>
      </c>
      <c r="I47" s="59">
        <v>11</v>
      </c>
      <c r="J47" s="157">
        <v>10225820001</v>
      </c>
      <c r="K47" s="158"/>
      <c r="L47" s="59" t="s">
        <v>146</v>
      </c>
      <c r="M47" s="81">
        <v>60500</v>
      </c>
      <c r="N47" s="59" t="s">
        <v>143</v>
      </c>
      <c r="O47" s="155">
        <v>45291</v>
      </c>
      <c r="P47" s="156">
        <v>44742</v>
      </c>
      <c r="Q47" s="190" t="s">
        <v>78</v>
      </c>
      <c r="R47" s="191" t="s">
        <v>39</v>
      </c>
      <c r="S47" s="49" t="s">
        <v>13</v>
      </c>
    </row>
    <row r="48" spans="2:21" ht="42" customHeight="1" x14ac:dyDescent="0.3">
      <c r="B48" s="69">
        <v>32</v>
      </c>
      <c r="C48" s="59" t="s">
        <v>148</v>
      </c>
      <c r="D48" s="59" t="s">
        <v>149</v>
      </c>
      <c r="E48" s="59" t="s">
        <v>145</v>
      </c>
      <c r="F48" s="59" t="s">
        <v>72</v>
      </c>
      <c r="G48" s="59">
        <v>362</v>
      </c>
      <c r="H48" s="59" t="s">
        <v>35</v>
      </c>
      <c r="I48" s="50">
        <v>12</v>
      </c>
      <c r="J48" s="157">
        <v>10225820001</v>
      </c>
      <c r="K48" s="158"/>
      <c r="L48" s="59" t="s">
        <v>146</v>
      </c>
      <c r="M48" s="48">
        <v>63600</v>
      </c>
      <c r="N48" s="59" t="s">
        <v>143</v>
      </c>
      <c r="O48" s="155">
        <v>45323</v>
      </c>
      <c r="P48" s="156">
        <v>44742</v>
      </c>
      <c r="Q48" s="190" t="s">
        <v>78</v>
      </c>
      <c r="R48" s="191" t="s">
        <v>39</v>
      </c>
      <c r="S48" s="49" t="s">
        <v>13</v>
      </c>
    </row>
    <row r="49" spans="2:19" s="75" customFormat="1" ht="42" customHeight="1" x14ac:dyDescent="0.3">
      <c r="B49" s="64">
        <v>33</v>
      </c>
      <c r="C49" s="66" t="s">
        <v>150</v>
      </c>
      <c r="D49" s="66" t="s">
        <v>151</v>
      </c>
      <c r="E49" s="66" t="s">
        <v>147</v>
      </c>
      <c r="F49" s="66" t="s">
        <v>72</v>
      </c>
      <c r="G49" s="66">
        <v>362</v>
      </c>
      <c r="H49" s="66" t="s">
        <v>35</v>
      </c>
      <c r="I49" s="76">
        <v>12</v>
      </c>
      <c r="J49" s="182">
        <v>10225820001</v>
      </c>
      <c r="K49" s="183"/>
      <c r="L49" s="66" t="s">
        <v>146</v>
      </c>
      <c r="M49" s="77">
        <v>166400.64000000001</v>
      </c>
      <c r="N49" s="82">
        <v>44986</v>
      </c>
      <c r="O49" s="180">
        <v>45382</v>
      </c>
      <c r="P49" s="181">
        <v>44742</v>
      </c>
      <c r="Q49" s="182" t="s">
        <v>39</v>
      </c>
      <c r="R49" s="183" t="s">
        <v>39</v>
      </c>
      <c r="S49" s="68" t="s">
        <v>13</v>
      </c>
    </row>
    <row r="50" spans="2:19" ht="7.5" customHeight="1" x14ac:dyDescent="0.25">
      <c r="B50" s="19"/>
      <c r="C50" s="5"/>
      <c r="D50" s="3"/>
      <c r="E50" s="29"/>
      <c r="F50" s="23"/>
      <c r="G50" s="23"/>
      <c r="H50" s="23"/>
      <c r="I50" s="1"/>
      <c r="J50" s="145"/>
      <c r="K50" s="145"/>
      <c r="L50" s="23"/>
      <c r="M50" s="37"/>
      <c r="N50" s="23"/>
      <c r="O50" s="160"/>
      <c r="P50" s="160"/>
      <c r="Q50" s="145"/>
      <c r="R50" s="145"/>
      <c r="S50" s="16"/>
    </row>
    <row r="51" spans="2:19" ht="7.5" customHeight="1" x14ac:dyDescent="0.25">
      <c r="B51" s="17"/>
      <c r="C51" s="10"/>
      <c r="D51" s="11"/>
      <c r="E51" s="9"/>
      <c r="F51" s="9"/>
      <c r="G51" s="12"/>
      <c r="H51" s="13"/>
      <c r="I51" s="14"/>
      <c r="J51" s="165"/>
      <c r="K51" s="165"/>
      <c r="L51" s="9"/>
      <c r="M51" s="43"/>
      <c r="N51" s="56"/>
      <c r="O51" s="166"/>
      <c r="P51" s="166"/>
      <c r="Q51" s="165"/>
      <c r="R51" s="165"/>
      <c r="S51" s="18"/>
    </row>
    <row r="52" spans="2:19" ht="18" customHeight="1" thickBot="1" x14ac:dyDescent="0.35">
      <c r="B52" s="173" t="s">
        <v>67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35">
        <f>SUM(M17:M51)</f>
        <v>44025798.369999997</v>
      </c>
      <c r="N52" s="57" t="s">
        <v>63</v>
      </c>
      <c r="O52" s="57"/>
      <c r="P52" s="57"/>
      <c r="Q52" s="57"/>
      <c r="R52" s="57"/>
      <c r="S52" s="7"/>
    </row>
    <row r="53" spans="2:19" ht="15" x14ac:dyDescent="0.25">
      <c r="B53" s="121"/>
      <c r="C53" s="121"/>
      <c r="D53" s="175"/>
      <c r="E53" s="121"/>
      <c r="F53" s="9"/>
    </row>
    <row r="54" spans="2:19" x14ac:dyDescent="0.3">
      <c r="B54" s="171" t="s">
        <v>74</v>
      </c>
      <c r="C54" s="171"/>
      <c r="D54" s="171"/>
      <c r="E54" s="168" t="s">
        <v>137</v>
      </c>
      <c r="F54" s="168"/>
      <c r="G54" s="168"/>
      <c r="H54" s="168"/>
      <c r="I54" s="168"/>
      <c r="J54" s="168"/>
      <c r="K54" s="8"/>
      <c r="L54" s="172"/>
      <c r="M54" s="172"/>
      <c r="N54" s="172"/>
      <c r="O54" s="172"/>
      <c r="P54" s="8"/>
      <c r="Q54" s="167">
        <f>P7</f>
        <v>44999</v>
      </c>
      <c r="R54" s="168"/>
      <c r="S54" s="168"/>
    </row>
    <row r="55" spans="2:19" x14ac:dyDescent="0.3">
      <c r="B55" s="170" t="s">
        <v>75</v>
      </c>
      <c r="C55" s="170"/>
      <c r="D55" s="170"/>
      <c r="E55" s="170"/>
      <c r="F55" s="170"/>
      <c r="G55" s="170"/>
      <c r="H55" s="170"/>
      <c r="I55" s="170"/>
      <c r="J55" s="170"/>
      <c r="K55" s="8"/>
      <c r="L55" s="169" t="s">
        <v>64</v>
      </c>
      <c r="M55" s="169"/>
      <c r="N55" s="169"/>
      <c r="O55" s="169"/>
      <c r="P55" s="8"/>
      <c r="Q55" s="22"/>
      <c r="R55" s="21"/>
      <c r="S55" s="21"/>
    </row>
    <row r="56" spans="2:19" ht="15" x14ac:dyDescent="0.25">
      <c r="B56" s="171"/>
      <c r="C56" s="171"/>
      <c r="D56" s="171"/>
      <c r="E56" s="168"/>
      <c r="F56" s="168"/>
      <c r="G56" s="168"/>
      <c r="H56" s="168"/>
      <c r="I56" s="168"/>
      <c r="J56" s="168"/>
      <c r="K56" s="8"/>
      <c r="L56" s="172"/>
      <c r="M56" s="172"/>
      <c r="N56" s="172"/>
      <c r="O56" s="172"/>
      <c r="P56" s="8"/>
      <c r="Q56" s="167"/>
      <c r="R56" s="168"/>
      <c r="S56" s="168"/>
    </row>
    <row r="57" spans="2:19" ht="15" x14ac:dyDescent="0.25">
      <c r="B57" s="20"/>
      <c r="C57" s="20"/>
      <c r="D57" s="20"/>
      <c r="E57" s="21"/>
      <c r="F57" s="21"/>
      <c r="G57" s="21"/>
      <c r="H57" s="21"/>
      <c r="I57" s="21"/>
      <c r="J57" s="21"/>
      <c r="K57" s="8"/>
      <c r="L57" s="169"/>
      <c r="M57" s="169"/>
      <c r="N57" s="169"/>
      <c r="O57" s="169"/>
      <c r="P57" s="8"/>
      <c r="Q57" s="22"/>
      <c r="R57" s="21"/>
      <c r="S57" s="21"/>
    </row>
    <row r="58" spans="2:19" x14ac:dyDescent="0.3">
      <c r="B58" s="171" t="s">
        <v>76</v>
      </c>
      <c r="C58" s="171"/>
      <c r="D58" s="171"/>
      <c r="E58" s="168" t="s">
        <v>138</v>
      </c>
      <c r="F58" s="168"/>
      <c r="G58" s="168"/>
      <c r="H58" s="168"/>
      <c r="I58" s="168"/>
      <c r="J58" s="168"/>
      <c r="K58" s="8"/>
      <c r="L58" s="172"/>
      <c r="M58" s="172"/>
      <c r="N58" s="172"/>
      <c r="O58" s="172"/>
      <c r="P58" s="8"/>
      <c r="Q58" s="167">
        <f>Q54</f>
        <v>44999</v>
      </c>
      <c r="R58" s="168"/>
      <c r="S58" s="168"/>
    </row>
    <row r="59" spans="2:19" x14ac:dyDescent="0.3">
      <c r="B59" s="170" t="s">
        <v>75</v>
      </c>
      <c r="C59" s="170"/>
      <c r="D59" s="170"/>
      <c r="E59" s="170"/>
      <c r="F59" s="170"/>
      <c r="G59" s="170"/>
      <c r="H59" s="170"/>
      <c r="I59" s="170"/>
      <c r="J59" s="170"/>
      <c r="K59" s="8"/>
      <c r="L59" s="169" t="s">
        <v>64</v>
      </c>
      <c r="M59" s="169"/>
      <c r="N59" s="169"/>
      <c r="O59" s="169"/>
      <c r="P59" s="8"/>
      <c r="Q59" s="169" t="s">
        <v>65</v>
      </c>
      <c r="R59" s="169"/>
      <c r="S59" s="169"/>
    </row>
    <row r="60" spans="2:19" x14ac:dyDescent="0.3">
      <c r="L60" t="s">
        <v>66</v>
      </c>
    </row>
    <row r="65" spans="9:10" ht="15" x14ac:dyDescent="0.25">
      <c r="I65" s="44"/>
      <c r="J65" s="44"/>
    </row>
  </sheetData>
  <mergeCells count="172"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J17:K17"/>
    <mergeCell ref="O17:P17"/>
    <mergeCell ref="Q17:R17"/>
    <mergeCell ref="J18:K18"/>
    <mergeCell ref="O18:P18"/>
    <mergeCell ref="Q18:R18"/>
    <mergeCell ref="N14:N15"/>
    <mergeCell ref="O14:P15"/>
    <mergeCell ref="S14:S15"/>
    <mergeCell ref="J16:K16"/>
    <mergeCell ref="O16:P16"/>
    <mergeCell ref="Q16:R16"/>
    <mergeCell ref="J21:K21"/>
    <mergeCell ref="O21:P21"/>
    <mergeCell ref="Q21:R21"/>
    <mergeCell ref="J22:K22"/>
    <mergeCell ref="O22:P22"/>
    <mergeCell ref="Q22:R22"/>
    <mergeCell ref="J19:K19"/>
    <mergeCell ref="O19:P19"/>
    <mergeCell ref="Q19:R19"/>
    <mergeCell ref="J20:K20"/>
    <mergeCell ref="O20:P20"/>
    <mergeCell ref="Q20:R20"/>
    <mergeCell ref="J25:K25"/>
    <mergeCell ref="O25:P25"/>
    <mergeCell ref="Q25:R25"/>
    <mergeCell ref="J26:K26"/>
    <mergeCell ref="O26:P26"/>
    <mergeCell ref="Q26:R26"/>
    <mergeCell ref="J23:K23"/>
    <mergeCell ref="O23:P23"/>
    <mergeCell ref="Q23:R23"/>
    <mergeCell ref="J24:K24"/>
    <mergeCell ref="O24:P24"/>
    <mergeCell ref="Q24:R24"/>
    <mergeCell ref="J29:K29"/>
    <mergeCell ref="O29:P29"/>
    <mergeCell ref="Q29:R29"/>
    <mergeCell ref="J30:K30"/>
    <mergeCell ref="O30:P30"/>
    <mergeCell ref="Q30:R30"/>
    <mergeCell ref="J27:K27"/>
    <mergeCell ref="O27:P27"/>
    <mergeCell ref="Q27:R27"/>
    <mergeCell ref="J28:K28"/>
    <mergeCell ref="O28:P28"/>
    <mergeCell ref="Q28:R28"/>
    <mergeCell ref="J33:K33"/>
    <mergeCell ref="O33:P33"/>
    <mergeCell ref="Q33:R33"/>
    <mergeCell ref="J34:K34"/>
    <mergeCell ref="O34:P34"/>
    <mergeCell ref="Q34:R34"/>
    <mergeCell ref="J31:K31"/>
    <mergeCell ref="O31:P31"/>
    <mergeCell ref="Q31:R31"/>
    <mergeCell ref="J32:K32"/>
    <mergeCell ref="O32:P32"/>
    <mergeCell ref="Q32:R32"/>
    <mergeCell ref="J37:K37"/>
    <mergeCell ref="O37:P37"/>
    <mergeCell ref="Q37:R37"/>
    <mergeCell ref="J38:K38"/>
    <mergeCell ref="O38:P38"/>
    <mergeCell ref="Q38:R38"/>
    <mergeCell ref="J35:K35"/>
    <mergeCell ref="O35:P35"/>
    <mergeCell ref="Q35:R35"/>
    <mergeCell ref="J36:K36"/>
    <mergeCell ref="O36:P36"/>
    <mergeCell ref="Q36:R36"/>
    <mergeCell ref="J41:K41"/>
    <mergeCell ref="O41:P41"/>
    <mergeCell ref="Q41:R41"/>
    <mergeCell ref="J42:K42"/>
    <mergeCell ref="O42:P42"/>
    <mergeCell ref="Q42:R42"/>
    <mergeCell ref="J39:K39"/>
    <mergeCell ref="O39:P39"/>
    <mergeCell ref="Q39:R39"/>
    <mergeCell ref="J40:K40"/>
    <mergeCell ref="O40:P40"/>
    <mergeCell ref="Q40:R40"/>
    <mergeCell ref="J45:K45"/>
    <mergeCell ref="O45:P45"/>
    <mergeCell ref="Q45:R45"/>
    <mergeCell ref="J46:K46"/>
    <mergeCell ref="O46:P46"/>
    <mergeCell ref="Q46:R46"/>
    <mergeCell ref="J43:K43"/>
    <mergeCell ref="O43:P43"/>
    <mergeCell ref="Q43:R43"/>
    <mergeCell ref="J44:K44"/>
    <mergeCell ref="O44:P44"/>
    <mergeCell ref="Q44:R44"/>
    <mergeCell ref="J49:K49"/>
    <mergeCell ref="O49:P49"/>
    <mergeCell ref="Q49:R49"/>
    <mergeCell ref="J50:K50"/>
    <mergeCell ref="O50:P50"/>
    <mergeCell ref="Q50:R50"/>
    <mergeCell ref="J47:K47"/>
    <mergeCell ref="O47:P47"/>
    <mergeCell ref="Q47:R47"/>
    <mergeCell ref="J48:K48"/>
    <mergeCell ref="O48:P48"/>
    <mergeCell ref="Q48:R48"/>
    <mergeCell ref="B54:D54"/>
    <mergeCell ref="E54:J54"/>
    <mergeCell ref="L54:O54"/>
    <mergeCell ref="Q54:S54"/>
    <mergeCell ref="B55:J55"/>
    <mergeCell ref="L55:O55"/>
    <mergeCell ref="J51:K51"/>
    <mergeCell ref="O51:P51"/>
    <mergeCell ref="Q51:R51"/>
    <mergeCell ref="B52:L52"/>
    <mergeCell ref="B53:C53"/>
    <mergeCell ref="D53:E53"/>
    <mergeCell ref="B59:J59"/>
    <mergeCell ref="L59:O59"/>
    <mergeCell ref="Q59:S59"/>
    <mergeCell ref="B56:D56"/>
    <mergeCell ref="E56:J56"/>
    <mergeCell ref="L56:O56"/>
    <mergeCell ref="Q56:S56"/>
    <mergeCell ref="L57:O57"/>
    <mergeCell ref="B58:D58"/>
    <mergeCell ref="E58:J58"/>
    <mergeCell ref="L58:O58"/>
    <mergeCell ref="Q58:S58"/>
  </mergeCells>
  <pageMargins left="0.23622047244094491" right="0.23622047244094491" top="0" bottom="0" header="0" footer="0"/>
  <pageSetup paperSize="9" scale="55" fitToHeight="2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65"/>
  <sheetViews>
    <sheetView topLeftCell="A41" workbookViewId="0">
      <selection activeCell="E58" sqref="E58:J58"/>
    </sheetView>
  </sheetViews>
  <sheetFormatPr defaultColWidth="9.109375" defaultRowHeight="14.4" x14ac:dyDescent="0.3"/>
  <cols>
    <col min="4" max="4" width="12.5546875" customWidth="1"/>
    <col min="5" max="5" width="60" customWidth="1"/>
    <col min="6" max="6" width="16.33203125" customWidth="1"/>
    <col min="8" max="8" width="9.109375" style="63"/>
    <col min="9" max="9" width="10.109375" customWidth="1"/>
    <col min="10" max="10" width="12.5546875" customWidth="1"/>
    <col min="11" max="11" width="1.5546875" customWidth="1"/>
    <col min="12" max="12" width="11.33203125" customWidth="1"/>
    <col min="13" max="13" width="15.88671875" customWidth="1"/>
    <col min="21" max="24" width="0" hidden="1" customWidth="1"/>
  </cols>
  <sheetData>
    <row r="1" spans="2:19" x14ac:dyDescent="0.3">
      <c r="B1" s="111" t="s">
        <v>154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27.75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17" t="s">
        <v>155</v>
      </c>
      <c r="Q5" s="118"/>
      <c r="R5" s="118"/>
      <c r="S5" s="119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17" t="s">
        <v>157</v>
      </c>
      <c r="Q6" s="118"/>
      <c r="R6" s="118"/>
      <c r="S6" s="119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123">
        <v>45007</v>
      </c>
      <c r="Q7" s="124"/>
      <c r="R7" s="124"/>
      <c r="S7" s="125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17" t="s">
        <v>156</v>
      </c>
      <c r="Q8" s="118"/>
      <c r="R8" s="118"/>
      <c r="S8" s="119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43">
        <v>9</v>
      </c>
      <c r="K16" s="144"/>
      <c r="L16" s="60">
        <v>10</v>
      </c>
      <c r="M16" s="60">
        <v>11</v>
      </c>
      <c r="N16" s="60">
        <v>12</v>
      </c>
      <c r="O16" s="143">
        <v>13</v>
      </c>
      <c r="P16" s="144"/>
      <c r="Q16" s="143">
        <v>14</v>
      </c>
      <c r="R16" s="144"/>
      <c r="S16" s="60">
        <v>15</v>
      </c>
    </row>
    <row r="17" spans="2:21" s="75" customFormat="1" ht="40.5" customHeight="1" x14ac:dyDescent="0.3">
      <c r="B17" s="64">
        <v>1</v>
      </c>
      <c r="C17" s="78" t="s">
        <v>30</v>
      </c>
      <c r="D17" s="78" t="s">
        <v>30</v>
      </c>
      <c r="E17" s="83" t="s">
        <v>92</v>
      </c>
      <c r="F17" s="66" t="s">
        <v>72</v>
      </c>
      <c r="G17" s="66">
        <v>876</v>
      </c>
      <c r="H17" s="66" t="s">
        <v>28</v>
      </c>
      <c r="I17" s="76">
        <v>1</v>
      </c>
      <c r="J17" s="179">
        <v>10432000000</v>
      </c>
      <c r="K17" s="179"/>
      <c r="L17" s="66" t="s">
        <v>62</v>
      </c>
      <c r="M17" s="79">
        <v>475371.64</v>
      </c>
      <c r="N17" s="66" t="s">
        <v>158</v>
      </c>
      <c r="O17" s="180">
        <v>45066</v>
      </c>
      <c r="P17" s="181">
        <v>44335</v>
      </c>
      <c r="Q17" s="182" t="s">
        <v>39</v>
      </c>
      <c r="R17" s="183" t="s">
        <v>39</v>
      </c>
      <c r="S17" s="68" t="s">
        <v>40</v>
      </c>
    </row>
    <row r="18" spans="2:21" s="75" customFormat="1" ht="40.5" customHeight="1" x14ac:dyDescent="0.3">
      <c r="B18" s="64">
        <v>2</v>
      </c>
      <c r="C18" s="84">
        <v>15</v>
      </c>
      <c r="D18" s="85" t="s">
        <v>73</v>
      </c>
      <c r="E18" s="66" t="s">
        <v>94</v>
      </c>
      <c r="F18" s="66" t="s">
        <v>72</v>
      </c>
      <c r="G18" s="66">
        <v>876</v>
      </c>
      <c r="H18" s="66" t="s">
        <v>28</v>
      </c>
      <c r="I18" s="76">
        <v>1</v>
      </c>
      <c r="J18" s="179">
        <v>10432000000</v>
      </c>
      <c r="K18" s="179"/>
      <c r="L18" s="66" t="s">
        <v>62</v>
      </c>
      <c r="M18" s="86">
        <v>437089.03</v>
      </c>
      <c r="N18" s="66" t="s">
        <v>114</v>
      </c>
      <c r="O18" s="180">
        <v>45066</v>
      </c>
      <c r="P18" s="181">
        <v>44335</v>
      </c>
      <c r="Q18" s="182" t="s">
        <v>39</v>
      </c>
      <c r="R18" s="183" t="s">
        <v>39</v>
      </c>
      <c r="S18" s="68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59" t="s">
        <v>93</v>
      </c>
      <c r="F19" s="23" t="s">
        <v>72</v>
      </c>
      <c r="G19" s="23">
        <v>876</v>
      </c>
      <c r="H19" s="23" t="s">
        <v>28</v>
      </c>
      <c r="I19" s="1">
        <v>1</v>
      </c>
      <c r="J19" s="145">
        <v>10432000000</v>
      </c>
      <c r="K19" s="145"/>
      <c r="L19" s="23" t="s">
        <v>62</v>
      </c>
      <c r="M19" s="39">
        <v>200000</v>
      </c>
      <c r="N19" s="2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59" t="s">
        <v>116</v>
      </c>
      <c r="F20" s="23" t="s">
        <v>72</v>
      </c>
      <c r="G20" s="23">
        <v>876</v>
      </c>
      <c r="H20" s="23" t="s">
        <v>28</v>
      </c>
      <c r="I20" s="1">
        <v>1</v>
      </c>
      <c r="J20" s="145">
        <v>10432000000</v>
      </c>
      <c r="K20" s="145"/>
      <c r="L20" s="23" t="s">
        <v>62</v>
      </c>
      <c r="M20" s="38">
        <v>362790.75</v>
      </c>
      <c r="N20" s="2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53" t="s">
        <v>91</v>
      </c>
      <c r="F21" s="53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53" t="s">
        <v>62</v>
      </c>
      <c r="M21" s="40">
        <v>2500000</v>
      </c>
      <c r="N21" s="61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59" t="s">
        <v>97</v>
      </c>
      <c r="F22" s="53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53" t="s">
        <v>62</v>
      </c>
      <c r="M22" s="41">
        <v>250000</v>
      </c>
      <c r="N22" s="61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53" t="s">
        <v>72</v>
      </c>
      <c r="G23" s="23">
        <v>839</v>
      </c>
      <c r="H23" s="23" t="s">
        <v>100</v>
      </c>
      <c r="I23" s="27">
        <v>191</v>
      </c>
      <c r="J23" s="150">
        <v>10432000000</v>
      </c>
      <c r="K23" s="150"/>
      <c r="L23" s="53" t="s">
        <v>62</v>
      </c>
      <c r="M23" s="40">
        <f>I23*1198</f>
        <v>228818</v>
      </c>
      <c r="N23" s="61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23" t="s">
        <v>72</v>
      </c>
      <c r="G24" s="23">
        <v>876</v>
      </c>
      <c r="H24" s="23" t="s">
        <v>28</v>
      </c>
      <c r="I24" s="1">
        <v>1</v>
      </c>
      <c r="J24" s="145">
        <v>10432000000</v>
      </c>
      <c r="K24" s="145"/>
      <c r="L24" s="23" t="s">
        <v>62</v>
      </c>
      <c r="M24" s="37">
        <v>441112</v>
      </c>
      <c r="N24" s="61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59" t="s">
        <v>37</v>
      </c>
      <c r="F25" s="23" t="s">
        <v>72</v>
      </c>
      <c r="G25" s="23">
        <v>362</v>
      </c>
      <c r="H25" s="23" t="s">
        <v>35</v>
      </c>
      <c r="I25" s="23">
        <v>24</v>
      </c>
      <c r="J25" s="148">
        <v>10432000000</v>
      </c>
      <c r="K25" s="149"/>
      <c r="L25" s="23" t="s">
        <v>62</v>
      </c>
      <c r="M25" s="38">
        <v>1417596.72</v>
      </c>
      <c r="N25" s="2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ht="39.75" customHeight="1" x14ac:dyDescent="0.3">
      <c r="B26" s="19">
        <v>10</v>
      </c>
      <c r="C26" s="3" t="s">
        <v>32</v>
      </c>
      <c r="D26" s="3" t="s">
        <v>32</v>
      </c>
      <c r="E26" s="59" t="s">
        <v>21</v>
      </c>
      <c r="F26" s="23" t="s">
        <v>72</v>
      </c>
      <c r="G26" s="23">
        <v>356</v>
      </c>
      <c r="H26" s="23" t="s">
        <v>20</v>
      </c>
      <c r="I26" s="23">
        <v>8760</v>
      </c>
      <c r="J26" s="145">
        <v>10432000000</v>
      </c>
      <c r="K26" s="145"/>
      <c r="L26" s="23" t="s">
        <v>62</v>
      </c>
      <c r="M26" s="37">
        <v>1401600</v>
      </c>
      <c r="N26" s="23" t="s">
        <v>115</v>
      </c>
      <c r="O26" s="146">
        <v>45169</v>
      </c>
      <c r="P26" s="147">
        <v>44743</v>
      </c>
      <c r="Q26" s="157" t="s">
        <v>39</v>
      </c>
      <c r="R26" s="158" t="s">
        <v>39</v>
      </c>
      <c r="S26" s="16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59" t="s">
        <v>72</v>
      </c>
      <c r="G27" s="23">
        <v>876</v>
      </c>
      <c r="H27" s="23" t="s">
        <v>28</v>
      </c>
      <c r="I27" s="1">
        <v>1</v>
      </c>
      <c r="J27" s="154">
        <v>10432000000</v>
      </c>
      <c r="K27" s="154"/>
      <c r="L27" s="59" t="s">
        <v>62</v>
      </c>
      <c r="M27" s="42">
        <v>2372248.0099999998</v>
      </c>
      <c r="N27" s="5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59" t="s">
        <v>72</v>
      </c>
      <c r="G28" s="23">
        <v>876</v>
      </c>
      <c r="H28" s="23" t="s">
        <v>28</v>
      </c>
      <c r="I28" s="4">
        <v>1</v>
      </c>
      <c r="J28" s="154">
        <v>10432000000</v>
      </c>
      <c r="K28" s="154"/>
      <c r="L28" s="59" t="s">
        <v>62</v>
      </c>
      <c r="M28" s="38">
        <v>248550</v>
      </c>
      <c r="N28" s="5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23" t="s">
        <v>31</v>
      </c>
      <c r="D29" s="23" t="s">
        <v>14</v>
      </c>
      <c r="E29" s="59" t="s">
        <v>103</v>
      </c>
      <c r="F29" s="23" t="s">
        <v>72</v>
      </c>
      <c r="G29" s="23" t="s">
        <v>15</v>
      </c>
      <c r="H29" s="23" t="s">
        <v>19</v>
      </c>
      <c r="I29" s="23">
        <v>12000</v>
      </c>
      <c r="J29" s="145">
        <v>10432000000</v>
      </c>
      <c r="K29" s="145"/>
      <c r="L29" s="23" t="s">
        <v>88</v>
      </c>
      <c r="M29" s="37">
        <v>973415</v>
      </c>
      <c r="N29" s="2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23" t="s">
        <v>31</v>
      </c>
      <c r="D30" s="23" t="s">
        <v>14</v>
      </c>
      <c r="E30" s="59" t="s">
        <v>104</v>
      </c>
      <c r="F30" s="23" t="s">
        <v>72</v>
      </c>
      <c r="G30" s="23" t="s">
        <v>15</v>
      </c>
      <c r="H30" s="23" t="s">
        <v>19</v>
      </c>
      <c r="I30" s="23">
        <v>86000</v>
      </c>
      <c r="J30" s="145">
        <v>10432000000</v>
      </c>
      <c r="K30" s="145"/>
      <c r="L30" s="23" t="s">
        <v>62</v>
      </c>
      <c r="M30" s="37">
        <v>5653800</v>
      </c>
      <c r="N30" s="2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23" t="s">
        <v>31</v>
      </c>
      <c r="D31" s="23" t="s">
        <v>14</v>
      </c>
      <c r="E31" s="59" t="s">
        <v>105</v>
      </c>
      <c r="F31" s="23" t="s">
        <v>72</v>
      </c>
      <c r="G31" s="23" t="s">
        <v>15</v>
      </c>
      <c r="H31" s="23" t="s">
        <v>19</v>
      </c>
      <c r="I31" s="23">
        <v>45600</v>
      </c>
      <c r="J31" s="145">
        <v>10432000000</v>
      </c>
      <c r="K31" s="145"/>
      <c r="L31" s="23" t="s">
        <v>89</v>
      </c>
      <c r="M31" s="37">
        <v>3564330</v>
      </c>
      <c r="N31" s="2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59" t="s">
        <v>34</v>
      </c>
      <c r="F32" s="23" t="s">
        <v>72</v>
      </c>
      <c r="G32" s="23">
        <v>362</v>
      </c>
      <c r="H32" s="23" t="s">
        <v>35</v>
      </c>
      <c r="I32" s="23">
        <v>12</v>
      </c>
      <c r="J32" s="145">
        <v>10432000000</v>
      </c>
      <c r="K32" s="145"/>
      <c r="L32" s="23" t="s">
        <v>62</v>
      </c>
      <c r="M32" s="37">
        <f>4689*12</f>
        <v>56268</v>
      </c>
      <c r="N32" s="2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21" ht="41.25" customHeight="1" x14ac:dyDescent="0.3">
      <c r="B33" s="19">
        <v>17</v>
      </c>
      <c r="C33" s="23" t="s">
        <v>25</v>
      </c>
      <c r="D33" s="23" t="s">
        <v>25</v>
      </c>
      <c r="E33" s="59" t="s">
        <v>106</v>
      </c>
      <c r="F33" s="23" t="s">
        <v>72</v>
      </c>
      <c r="G33" s="23">
        <v>362</v>
      </c>
      <c r="H33" s="23" t="s">
        <v>35</v>
      </c>
      <c r="I33" s="23">
        <v>12</v>
      </c>
      <c r="J33" s="145">
        <v>10432000000</v>
      </c>
      <c r="K33" s="145"/>
      <c r="L33" s="23" t="s">
        <v>62</v>
      </c>
      <c r="M33" s="37">
        <v>124050</v>
      </c>
      <c r="N33" s="2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21" ht="40.5" customHeight="1" x14ac:dyDescent="0.3">
      <c r="B34" s="19">
        <v>18</v>
      </c>
      <c r="C34" s="26" t="s">
        <v>26</v>
      </c>
      <c r="D34" s="26" t="s">
        <v>26</v>
      </c>
      <c r="E34" s="53" t="s">
        <v>36</v>
      </c>
      <c r="F34" s="53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53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21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59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59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21" ht="41.25" customHeight="1" x14ac:dyDescent="0.3">
      <c r="B36" s="19">
        <v>20</v>
      </c>
      <c r="C36" s="2" t="s">
        <v>18</v>
      </c>
      <c r="D36" s="2" t="s">
        <v>27</v>
      </c>
      <c r="E36" s="59" t="s">
        <v>108</v>
      </c>
      <c r="F36" s="23" t="s">
        <v>72</v>
      </c>
      <c r="G36" s="23">
        <v>876</v>
      </c>
      <c r="H36" s="23" t="s">
        <v>28</v>
      </c>
      <c r="I36" s="23">
        <v>1</v>
      </c>
      <c r="J36" s="145">
        <v>10432000000</v>
      </c>
      <c r="K36" s="145"/>
      <c r="L36" s="2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21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59" t="s">
        <v>72</v>
      </c>
      <c r="G37" s="59">
        <v>876</v>
      </c>
      <c r="H37" s="59" t="s">
        <v>28</v>
      </c>
      <c r="I37" s="59">
        <v>1</v>
      </c>
      <c r="J37" s="154">
        <v>10432000000</v>
      </c>
      <c r="K37" s="154"/>
      <c r="L37" s="59" t="s">
        <v>62</v>
      </c>
      <c r="M37" s="55">
        <v>2192783.1</v>
      </c>
      <c r="N37" s="53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21" ht="41.25" customHeight="1" x14ac:dyDescent="0.3">
      <c r="B38" s="69">
        <v>22</v>
      </c>
      <c r="C38" s="59" t="s">
        <v>22</v>
      </c>
      <c r="D38" s="59" t="s">
        <v>86</v>
      </c>
      <c r="E38" s="59" t="s">
        <v>142</v>
      </c>
      <c r="F38" s="59" t="s">
        <v>72</v>
      </c>
      <c r="G38" s="59">
        <v>796</v>
      </c>
      <c r="H38" s="59" t="s">
        <v>17</v>
      </c>
      <c r="I38" s="59">
        <v>1600</v>
      </c>
      <c r="J38" s="154">
        <v>10432000000</v>
      </c>
      <c r="K38" s="154"/>
      <c r="L38" s="59" t="s">
        <v>62</v>
      </c>
      <c r="M38" s="48">
        <v>138672</v>
      </c>
      <c r="N38" s="59" t="s">
        <v>118</v>
      </c>
      <c r="O38" s="155">
        <v>45322</v>
      </c>
      <c r="P38" s="156">
        <v>44592</v>
      </c>
      <c r="Q38" s="157" t="s">
        <v>39</v>
      </c>
      <c r="R38" s="158" t="s">
        <v>39</v>
      </c>
      <c r="S38" s="49" t="s">
        <v>13</v>
      </c>
    </row>
    <row r="39" spans="2:21" ht="38.25" customHeight="1" x14ac:dyDescent="0.3">
      <c r="B39" s="19">
        <v>23</v>
      </c>
      <c r="C39" s="23" t="s">
        <v>22</v>
      </c>
      <c r="D39" s="23" t="s">
        <v>22</v>
      </c>
      <c r="E39" s="59" t="s">
        <v>111</v>
      </c>
      <c r="F39" s="59" t="s">
        <v>72</v>
      </c>
      <c r="G39" s="23">
        <v>796</v>
      </c>
      <c r="H39" s="23" t="s">
        <v>17</v>
      </c>
      <c r="I39" s="23">
        <v>50</v>
      </c>
      <c r="J39" s="154">
        <v>10432000000</v>
      </c>
      <c r="K39" s="154"/>
      <c r="L39" s="59" t="s">
        <v>62</v>
      </c>
      <c r="M39" s="37">
        <v>142754</v>
      </c>
      <c r="N39" s="2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21" ht="38.25" customHeight="1" x14ac:dyDescent="0.3">
      <c r="B40" s="19">
        <v>24</v>
      </c>
      <c r="C40" s="23" t="s">
        <v>22</v>
      </c>
      <c r="D40" s="23" t="s">
        <v>86</v>
      </c>
      <c r="E40" s="59" t="s">
        <v>110</v>
      </c>
      <c r="F40" s="23" t="s">
        <v>72</v>
      </c>
      <c r="G40" s="23" t="s">
        <v>16</v>
      </c>
      <c r="H40" s="23" t="s">
        <v>17</v>
      </c>
      <c r="I40" s="1">
        <v>1285</v>
      </c>
      <c r="J40" s="145">
        <v>10432000000</v>
      </c>
      <c r="K40" s="145"/>
      <c r="L40" s="23" t="s">
        <v>90</v>
      </c>
      <c r="M40" s="37">
        <v>119505</v>
      </c>
      <c r="N40" s="2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21" ht="42" customHeight="1" x14ac:dyDescent="0.3">
      <c r="B41" s="19">
        <v>25</v>
      </c>
      <c r="C41" s="23" t="s">
        <v>22</v>
      </c>
      <c r="D41" s="23" t="s">
        <v>86</v>
      </c>
      <c r="E41" s="59" t="s">
        <v>126</v>
      </c>
      <c r="F41" s="23" t="s">
        <v>72</v>
      </c>
      <c r="G41" s="23" t="s">
        <v>16</v>
      </c>
      <c r="H41" s="23" t="s">
        <v>17</v>
      </c>
      <c r="I41" s="1">
        <v>800</v>
      </c>
      <c r="J41" s="145">
        <v>10432000000</v>
      </c>
      <c r="K41" s="145"/>
      <c r="L41" s="23" t="s">
        <v>88</v>
      </c>
      <c r="M41" s="37">
        <v>72000</v>
      </c>
      <c r="N41" s="2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21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59" t="s">
        <v>72</v>
      </c>
      <c r="G42" s="59">
        <v>876</v>
      </c>
      <c r="H42" s="59" t="s">
        <v>28</v>
      </c>
      <c r="I42" s="59">
        <v>1</v>
      </c>
      <c r="J42" s="154">
        <v>10432000000</v>
      </c>
      <c r="K42" s="154"/>
      <c r="L42" s="59" t="s">
        <v>62</v>
      </c>
      <c r="M42" s="48">
        <v>1126481</v>
      </c>
      <c r="N42" s="59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21" ht="42" customHeight="1" x14ac:dyDescent="0.3">
      <c r="B43" s="69">
        <v>27</v>
      </c>
      <c r="C43" s="52" t="s">
        <v>18</v>
      </c>
      <c r="D43" s="52" t="s">
        <v>27</v>
      </c>
      <c r="E43" s="59" t="s">
        <v>127</v>
      </c>
      <c r="F43" s="59" t="s">
        <v>72</v>
      </c>
      <c r="G43" s="59">
        <v>876</v>
      </c>
      <c r="H43" s="59" t="s">
        <v>28</v>
      </c>
      <c r="I43" s="59">
        <v>1</v>
      </c>
      <c r="J43" s="154">
        <v>10432000000</v>
      </c>
      <c r="K43" s="154"/>
      <c r="L43" s="59" t="s">
        <v>88</v>
      </c>
      <c r="M43" s="55">
        <v>2691759.6</v>
      </c>
      <c r="N43" s="59" t="s">
        <v>119</v>
      </c>
      <c r="O43" s="155">
        <v>45016</v>
      </c>
      <c r="P43" s="156">
        <v>44377</v>
      </c>
      <c r="Q43" s="157" t="s">
        <v>39</v>
      </c>
      <c r="R43" s="158" t="s">
        <v>39</v>
      </c>
      <c r="S43" s="49" t="s">
        <v>40</v>
      </c>
    </row>
    <row r="44" spans="2:21" ht="45.75" customHeight="1" x14ac:dyDescent="0.3">
      <c r="B44" s="69">
        <v>28</v>
      </c>
      <c r="C44" s="59" t="s">
        <v>31</v>
      </c>
      <c r="D44" s="59" t="s">
        <v>14</v>
      </c>
      <c r="E44" s="59" t="s">
        <v>135</v>
      </c>
      <c r="F44" s="59" t="s">
        <v>72</v>
      </c>
      <c r="G44" s="59" t="s">
        <v>15</v>
      </c>
      <c r="H44" s="59" t="s">
        <v>19</v>
      </c>
      <c r="I44" s="59">
        <v>90000</v>
      </c>
      <c r="J44" s="154">
        <v>10432000000</v>
      </c>
      <c r="K44" s="154"/>
      <c r="L44" s="59" t="s">
        <v>62</v>
      </c>
      <c r="M44" s="48">
        <v>5630400</v>
      </c>
      <c r="N44" s="59" t="s">
        <v>119</v>
      </c>
      <c r="O44" s="159">
        <v>45322</v>
      </c>
      <c r="P44" s="159"/>
      <c r="Q44" s="157" t="s">
        <v>78</v>
      </c>
      <c r="R44" s="158" t="s">
        <v>39</v>
      </c>
      <c r="S44" s="49" t="s">
        <v>13</v>
      </c>
      <c r="U44" t="s">
        <v>81</v>
      </c>
    </row>
    <row r="45" spans="2:21" ht="45.75" customHeight="1" x14ac:dyDescent="0.3">
      <c r="B45" s="69">
        <v>29</v>
      </c>
      <c r="C45" s="59" t="s">
        <v>31</v>
      </c>
      <c r="D45" s="59" t="s">
        <v>14</v>
      </c>
      <c r="E45" s="59" t="s">
        <v>139</v>
      </c>
      <c r="F45" s="59" t="s">
        <v>72</v>
      </c>
      <c r="G45" s="59" t="s">
        <v>15</v>
      </c>
      <c r="H45" s="59" t="s">
        <v>19</v>
      </c>
      <c r="I45" s="59">
        <v>4300</v>
      </c>
      <c r="J45" s="154">
        <v>10432000000</v>
      </c>
      <c r="K45" s="154"/>
      <c r="L45" s="59" t="s">
        <v>62</v>
      </c>
      <c r="M45" s="48">
        <v>227500</v>
      </c>
      <c r="N45" s="59" t="s">
        <v>119</v>
      </c>
      <c r="O45" s="159">
        <v>45322</v>
      </c>
      <c r="P45" s="159"/>
      <c r="Q45" s="157" t="s">
        <v>78</v>
      </c>
      <c r="R45" s="158" t="s">
        <v>39</v>
      </c>
      <c r="S45" s="49" t="s">
        <v>13</v>
      </c>
      <c r="U45" t="s">
        <v>81</v>
      </c>
    </row>
    <row r="46" spans="2:21" ht="38.25" customHeight="1" x14ac:dyDescent="0.3">
      <c r="B46" s="69">
        <v>30</v>
      </c>
      <c r="C46" s="59" t="s">
        <v>22</v>
      </c>
      <c r="D46" s="59" t="s">
        <v>86</v>
      </c>
      <c r="E46" s="59" t="s">
        <v>141</v>
      </c>
      <c r="F46" s="59" t="s">
        <v>72</v>
      </c>
      <c r="G46" s="59" t="s">
        <v>16</v>
      </c>
      <c r="H46" s="59" t="s">
        <v>17</v>
      </c>
      <c r="I46" s="50">
        <v>1100</v>
      </c>
      <c r="J46" s="154">
        <v>10432000000</v>
      </c>
      <c r="K46" s="154"/>
      <c r="L46" s="59" t="s">
        <v>90</v>
      </c>
      <c r="M46" s="48">
        <v>121000</v>
      </c>
      <c r="N46" s="59" t="s">
        <v>143</v>
      </c>
      <c r="O46" s="155">
        <v>45323</v>
      </c>
      <c r="P46" s="156">
        <v>44592</v>
      </c>
      <c r="Q46" s="157" t="s">
        <v>78</v>
      </c>
      <c r="R46" s="158" t="s">
        <v>39</v>
      </c>
      <c r="S46" s="49" t="s">
        <v>13</v>
      </c>
    </row>
    <row r="47" spans="2:21" ht="41.25" customHeight="1" x14ac:dyDescent="0.3">
      <c r="B47" s="69">
        <v>31</v>
      </c>
      <c r="C47" s="45" t="s">
        <v>68</v>
      </c>
      <c r="D47" s="52" t="s">
        <v>38</v>
      </c>
      <c r="E47" s="59" t="s">
        <v>144</v>
      </c>
      <c r="F47" s="59" t="s">
        <v>72</v>
      </c>
      <c r="G47" s="59">
        <v>362</v>
      </c>
      <c r="H47" s="59" t="s">
        <v>35</v>
      </c>
      <c r="I47" s="59">
        <v>11</v>
      </c>
      <c r="J47" s="157">
        <v>10225820001</v>
      </c>
      <c r="K47" s="158"/>
      <c r="L47" s="59" t="s">
        <v>146</v>
      </c>
      <c r="M47" s="81">
        <v>60500</v>
      </c>
      <c r="N47" s="59" t="s">
        <v>143</v>
      </c>
      <c r="O47" s="155">
        <v>45291</v>
      </c>
      <c r="P47" s="156">
        <v>44742</v>
      </c>
      <c r="Q47" s="190" t="s">
        <v>78</v>
      </c>
      <c r="R47" s="191" t="s">
        <v>39</v>
      </c>
      <c r="S47" s="49" t="s">
        <v>13</v>
      </c>
    </row>
    <row r="48" spans="2:21" ht="42" customHeight="1" x14ac:dyDescent="0.3">
      <c r="B48" s="69">
        <v>32</v>
      </c>
      <c r="C48" s="59" t="s">
        <v>148</v>
      </c>
      <c r="D48" s="59" t="s">
        <v>149</v>
      </c>
      <c r="E48" s="59" t="s">
        <v>145</v>
      </c>
      <c r="F48" s="59" t="s">
        <v>72</v>
      </c>
      <c r="G48" s="59">
        <v>362</v>
      </c>
      <c r="H48" s="59" t="s">
        <v>35</v>
      </c>
      <c r="I48" s="50">
        <v>12</v>
      </c>
      <c r="J48" s="157">
        <v>10225820001</v>
      </c>
      <c r="K48" s="158"/>
      <c r="L48" s="59" t="s">
        <v>146</v>
      </c>
      <c r="M48" s="48">
        <v>63600</v>
      </c>
      <c r="N48" s="59" t="s">
        <v>143</v>
      </c>
      <c r="O48" s="155">
        <v>45323</v>
      </c>
      <c r="P48" s="156">
        <v>44742</v>
      </c>
      <c r="Q48" s="190" t="s">
        <v>78</v>
      </c>
      <c r="R48" s="191" t="s">
        <v>39</v>
      </c>
      <c r="S48" s="49" t="s">
        <v>13</v>
      </c>
    </row>
    <row r="49" spans="2:19" ht="42" customHeight="1" x14ac:dyDescent="0.3">
      <c r="B49" s="69">
        <v>33</v>
      </c>
      <c r="C49" s="59" t="s">
        <v>150</v>
      </c>
      <c r="D49" s="59" t="s">
        <v>151</v>
      </c>
      <c r="E49" s="59" t="s">
        <v>147</v>
      </c>
      <c r="F49" s="59" t="s">
        <v>72</v>
      </c>
      <c r="G49" s="59">
        <v>362</v>
      </c>
      <c r="H49" s="59" t="s">
        <v>35</v>
      </c>
      <c r="I49" s="50">
        <v>12</v>
      </c>
      <c r="J49" s="157">
        <v>10225820001</v>
      </c>
      <c r="K49" s="158"/>
      <c r="L49" s="59" t="s">
        <v>146</v>
      </c>
      <c r="M49" s="48">
        <v>166400.64000000001</v>
      </c>
      <c r="N49" s="80">
        <v>44986</v>
      </c>
      <c r="O49" s="155">
        <v>45382</v>
      </c>
      <c r="P49" s="156">
        <v>44742</v>
      </c>
      <c r="Q49" s="157" t="s">
        <v>39</v>
      </c>
      <c r="R49" s="158" t="s">
        <v>39</v>
      </c>
      <c r="S49" s="49" t="s">
        <v>13</v>
      </c>
    </row>
    <row r="50" spans="2:19" ht="7.5" customHeight="1" x14ac:dyDescent="0.25">
      <c r="B50" s="19"/>
      <c r="C50" s="5"/>
      <c r="D50" s="3"/>
      <c r="E50" s="29"/>
      <c r="F50" s="23"/>
      <c r="G50" s="23"/>
      <c r="H50" s="23"/>
      <c r="I50" s="1"/>
      <c r="J50" s="145"/>
      <c r="K50" s="145"/>
      <c r="L50" s="23"/>
      <c r="M50" s="37"/>
      <c r="N50" s="23"/>
      <c r="O50" s="160"/>
      <c r="P50" s="160"/>
      <c r="Q50" s="145"/>
      <c r="R50" s="145"/>
      <c r="S50" s="16"/>
    </row>
    <row r="51" spans="2:19" ht="7.5" customHeight="1" x14ac:dyDescent="0.25">
      <c r="B51" s="17"/>
      <c r="C51" s="10"/>
      <c r="D51" s="11"/>
      <c r="E51" s="9"/>
      <c r="F51" s="9"/>
      <c r="G51" s="12"/>
      <c r="H51" s="13"/>
      <c r="I51" s="14"/>
      <c r="J51" s="165"/>
      <c r="K51" s="165"/>
      <c r="L51" s="9"/>
      <c r="M51" s="43"/>
      <c r="N51" s="56"/>
      <c r="O51" s="166"/>
      <c r="P51" s="166"/>
      <c r="Q51" s="165"/>
      <c r="R51" s="165"/>
      <c r="S51" s="18"/>
    </row>
    <row r="52" spans="2:19" ht="18" customHeight="1" thickBot="1" x14ac:dyDescent="0.35">
      <c r="B52" s="173" t="s">
        <v>67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35">
        <f>SUM(M17:M51)</f>
        <v>44463381.589999996</v>
      </c>
      <c r="N52" s="57" t="s">
        <v>63</v>
      </c>
      <c r="O52" s="57"/>
      <c r="P52" s="57"/>
      <c r="Q52" s="57"/>
      <c r="R52" s="57"/>
      <c r="S52" s="7"/>
    </row>
    <row r="53" spans="2:19" ht="15" x14ac:dyDescent="0.25">
      <c r="B53" s="121"/>
      <c r="C53" s="121"/>
      <c r="D53" s="175"/>
      <c r="E53" s="121"/>
      <c r="F53" s="9"/>
    </row>
    <row r="54" spans="2:19" x14ac:dyDescent="0.3">
      <c r="B54" s="171" t="s">
        <v>74</v>
      </c>
      <c r="C54" s="171"/>
      <c r="D54" s="171"/>
      <c r="E54" s="168" t="s">
        <v>137</v>
      </c>
      <c r="F54" s="168"/>
      <c r="G54" s="168"/>
      <c r="H54" s="168"/>
      <c r="I54" s="168"/>
      <c r="J54" s="168"/>
      <c r="K54" s="8"/>
      <c r="L54" s="172"/>
      <c r="M54" s="172"/>
      <c r="N54" s="172"/>
      <c r="O54" s="172"/>
      <c r="P54" s="8"/>
      <c r="Q54" s="167">
        <f>P7</f>
        <v>45007</v>
      </c>
      <c r="R54" s="168"/>
      <c r="S54" s="168"/>
    </row>
    <row r="55" spans="2:19" x14ac:dyDescent="0.3">
      <c r="B55" s="170" t="s">
        <v>75</v>
      </c>
      <c r="C55" s="170"/>
      <c r="D55" s="170"/>
      <c r="E55" s="170"/>
      <c r="F55" s="170"/>
      <c r="G55" s="170"/>
      <c r="H55" s="170"/>
      <c r="I55" s="170"/>
      <c r="J55" s="170"/>
      <c r="K55" s="8"/>
      <c r="L55" s="169" t="s">
        <v>64</v>
      </c>
      <c r="M55" s="169"/>
      <c r="N55" s="169"/>
      <c r="O55" s="169"/>
      <c r="P55" s="8"/>
      <c r="Q55" s="22"/>
      <c r="R55" s="21"/>
      <c r="S55" s="21"/>
    </row>
    <row r="56" spans="2:19" ht="15" x14ac:dyDescent="0.25">
      <c r="B56" s="171"/>
      <c r="C56" s="171"/>
      <c r="D56" s="171"/>
      <c r="E56" s="168"/>
      <c r="F56" s="168"/>
      <c r="G56" s="168"/>
      <c r="H56" s="168"/>
      <c r="I56" s="168"/>
      <c r="J56" s="168"/>
      <c r="K56" s="8"/>
      <c r="L56" s="172"/>
      <c r="M56" s="172"/>
      <c r="N56" s="172"/>
      <c r="O56" s="172"/>
      <c r="P56" s="8"/>
      <c r="Q56" s="167"/>
      <c r="R56" s="168"/>
      <c r="S56" s="168"/>
    </row>
    <row r="57" spans="2:19" ht="15" x14ac:dyDescent="0.25">
      <c r="B57" s="20"/>
      <c r="C57" s="20"/>
      <c r="D57" s="20"/>
      <c r="E57" s="21"/>
      <c r="F57" s="21"/>
      <c r="G57" s="21"/>
      <c r="H57" s="21"/>
      <c r="I57" s="21"/>
      <c r="J57" s="21"/>
      <c r="K57" s="8"/>
      <c r="L57" s="169"/>
      <c r="M57" s="169"/>
      <c r="N57" s="169"/>
      <c r="O57" s="169"/>
      <c r="P57" s="8"/>
      <c r="Q57" s="22"/>
      <c r="R57" s="21"/>
      <c r="S57" s="21"/>
    </row>
    <row r="58" spans="2:19" x14ac:dyDescent="0.3">
      <c r="B58" s="171" t="s">
        <v>76</v>
      </c>
      <c r="C58" s="171"/>
      <c r="D58" s="171"/>
      <c r="E58" s="168" t="s">
        <v>159</v>
      </c>
      <c r="F58" s="168"/>
      <c r="G58" s="168"/>
      <c r="H58" s="168"/>
      <c r="I58" s="168"/>
      <c r="J58" s="168"/>
      <c r="K58" s="8"/>
      <c r="L58" s="172"/>
      <c r="M58" s="172"/>
      <c r="N58" s="172"/>
      <c r="O58" s="172"/>
      <c r="P58" s="8"/>
      <c r="Q58" s="167">
        <f>Q54</f>
        <v>45007</v>
      </c>
      <c r="R58" s="168"/>
      <c r="S58" s="168"/>
    </row>
    <row r="59" spans="2:19" x14ac:dyDescent="0.3">
      <c r="B59" s="170" t="s">
        <v>75</v>
      </c>
      <c r="C59" s="170"/>
      <c r="D59" s="170"/>
      <c r="E59" s="170"/>
      <c r="F59" s="170"/>
      <c r="G59" s="170"/>
      <c r="H59" s="170"/>
      <c r="I59" s="170"/>
      <c r="J59" s="170"/>
      <c r="K59" s="8"/>
      <c r="L59" s="169" t="s">
        <v>64</v>
      </c>
      <c r="M59" s="169"/>
      <c r="N59" s="169"/>
      <c r="O59" s="169"/>
      <c r="P59" s="8"/>
      <c r="Q59" s="169" t="s">
        <v>65</v>
      </c>
      <c r="R59" s="169"/>
      <c r="S59" s="169"/>
    </row>
    <row r="60" spans="2:19" x14ac:dyDescent="0.3">
      <c r="L60" t="s">
        <v>66</v>
      </c>
    </row>
    <row r="65" spans="9:10" ht="15" x14ac:dyDescent="0.25">
      <c r="I65" s="44"/>
      <c r="J65" s="44"/>
    </row>
  </sheetData>
  <mergeCells count="172">
    <mergeCell ref="B59:J59"/>
    <mergeCell ref="L59:O59"/>
    <mergeCell ref="Q59:S59"/>
    <mergeCell ref="B56:D56"/>
    <mergeCell ref="E56:J56"/>
    <mergeCell ref="L56:O56"/>
    <mergeCell ref="Q56:S56"/>
    <mergeCell ref="L57:O57"/>
    <mergeCell ref="B58:D58"/>
    <mergeCell ref="E58:J58"/>
    <mergeCell ref="L58:O58"/>
    <mergeCell ref="Q58:S58"/>
    <mergeCell ref="B54:D54"/>
    <mergeCell ref="E54:J54"/>
    <mergeCell ref="L54:O54"/>
    <mergeCell ref="Q54:S54"/>
    <mergeCell ref="B55:J55"/>
    <mergeCell ref="L55:O55"/>
    <mergeCell ref="J51:K51"/>
    <mergeCell ref="O51:P51"/>
    <mergeCell ref="Q51:R51"/>
    <mergeCell ref="B52:L52"/>
    <mergeCell ref="B53:C53"/>
    <mergeCell ref="D53:E53"/>
    <mergeCell ref="J49:K49"/>
    <mergeCell ref="O49:P49"/>
    <mergeCell ref="Q49:R49"/>
    <mergeCell ref="J50:K50"/>
    <mergeCell ref="O50:P50"/>
    <mergeCell ref="Q50:R50"/>
    <mergeCell ref="J47:K47"/>
    <mergeCell ref="O47:P47"/>
    <mergeCell ref="Q47:R47"/>
    <mergeCell ref="J48:K48"/>
    <mergeCell ref="O48:P48"/>
    <mergeCell ref="Q48:R48"/>
    <mergeCell ref="J45:K45"/>
    <mergeCell ref="O45:P45"/>
    <mergeCell ref="Q45:R45"/>
    <mergeCell ref="J46:K46"/>
    <mergeCell ref="O46:P46"/>
    <mergeCell ref="Q46:R46"/>
    <mergeCell ref="J43:K43"/>
    <mergeCell ref="O43:P43"/>
    <mergeCell ref="Q43:R43"/>
    <mergeCell ref="J44:K44"/>
    <mergeCell ref="O44:P44"/>
    <mergeCell ref="Q44:R44"/>
    <mergeCell ref="J41:K41"/>
    <mergeCell ref="O41:P41"/>
    <mergeCell ref="Q41:R41"/>
    <mergeCell ref="J42:K42"/>
    <mergeCell ref="O42:P42"/>
    <mergeCell ref="Q42:R42"/>
    <mergeCell ref="J39:K39"/>
    <mergeCell ref="O39:P39"/>
    <mergeCell ref="Q39:R39"/>
    <mergeCell ref="J40:K40"/>
    <mergeCell ref="O40:P40"/>
    <mergeCell ref="Q40:R40"/>
    <mergeCell ref="J37:K37"/>
    <mergeCell ref="O37:P37"/>
    <mergeCell ref="Q37:R37"/>
    <mergeCell ref="J38:K38"/>
    <mergeCell ref="O38:P38"/>
    <mergeCell ref="Q38:R38"/>
    <mergeCell ref="J35:K35"/>
    <mergeCell ref="O35:P35"/>
    <mergeCell ref="Q35:R35"/>
    <mergeCell ref="J36:K36"/>
    <mergeCell ref="O36:P36"/>
    <mergeCell ref="Q36:R36"/>
    <mergeCell ref="J33:K33"/>
    <mergeCell ref="O33:P33"/>
    <mergeCell ref="Q33:R33"/>
    <mergeCell ref="J34:K34"/>
    <mergeCell ref="O34:P34"/>
    <mergeCell ref="Q34:R34"/>
    <mergeCell ref="J31:K31"/>
    <mergeCell ref="O31:P31"/>
    <mergeCell ref="Q31:R31"/>
    <mergeCell ref="J32:K32"/>
    <mergeCell ref="O32:P32"/>
    <mergeCell ref="Q32:R32"/>
    <mergeCell ref="J29:K29"/>
    <mergeCell ref="O29:P29"/>
    <mergeCell ref="Q29:R29"/>
    <mergeCell ref="J30:K30"/>
    <mergeCell ref="O30:P30"/>
    <mergeCell ref="Q30:R30"/>
    <mergeCell ref="J27:K27"/>
    <mergeCell ref="O27:P27"/>
    <mergeCell ref="Q27:R27"/>
    <mergeCell ref="J28:K28"/>
    <mergeCell ref="O28:P28"/>
    <mergeCell ref="Q28:R28"/>
    <mergeCell ref="J25:K25"/>
    <mergeCell ref="O25:P25"/>
    <mergeCell ref="Q25:R25"/>
    <mergeCell ref="J26:K26"/>
    <mergeCell ref="O26:P26"/>
    <mergeCell ref="Q26:R26"/>
    <mergeCell ref="J23:K23"/>
    <mergeCell ref="O23:P23"/>
    <mergeCell ref="Q23:R23"/>
    <mergeCell ref="J24:K24"/>
    <mergeCell ref="O24:P24"/>
    <mergeCell ref="Q24:R24"/>
    <mergeCell ref="J21:K21"/>
    <mergeCell ref="O21:P21"/>
    <mergeCell ref="Q21:R21"/>
    <mergeCell ref="J22:K22"/>
    <mergeCell ref="O22:P22"/>
    <mergeCell ref="Q22:R22"/>
    <mergeCell ref="J19:K19"/>
    <mergeCell ref="O19:P19"/>
    <mergeCell ref="Q19:R19"/>
    <mergeCell ref="J20:K20"/>
    <mergeCell ref="O20:P20"/>
    <mergeCell ref="Q20:R20"/>
    <mergeCell ref="J17:K17"/>
    <mergeCell ref="O17:P17"/>
    <mergeCell ref="Q17:R17"/>
    <mergeCell ref="J18:K18"/>
    <mergeCell ref="O18:P18"/>
    <mergeCell ref="Q18:R18"/>
    <mergeCell ref="N14:N15"/>
    <mergeCell ref="O14:P15"/>
    <mergeCell ref="S14:S15"/>
    <mergeCell ref="J16:K16"/>
    <mergeCell ref="O16:P16"/>
    <mergeCell ref="Q16:R16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</mergeCells>
  <pageMargins left="0.23622047244094491" right="0.23622047244094491" top="0" bottom="0" header="0" footer="0"/>
  <pageSetup paperSize="9" scale="55" fitToHeight="2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66"/>
  <sheetViews>
    <sheetView topLeftCell="A13" workbookViewId="0">
      <selection activeCell="E20" sqref="E20"/>
    </sheetView>
  </sheetViews>
  <sheetFormatPr defaultColWidth="9.109375" defaultRowHeight="14.4" x14ac:dyDescent="0.3"/>
  <cols>
    <col min="4" max="4" width="12.5546875" customWidth="1"/>
    <col min="5" max="5" width="60" customWidth="1"/>
    <col min="6" max="6" width="16.33203125" customWidth="1"/>
    <col min="8" max="8" width="9.109375" style="63"/>
    <col min="9" max="9" width="10.109375" customWidth="1"/>
    <col min="10" max="10" width="12.5546875" customWidth="1"/>
    <col min="11" max="11" width="1.5546875" customWidth="1"/>
    <col min="12" max="12" width="11.33203125" customWidth="1"/>
    <col min="13" max="13" width="15.88671875" customWidth="1"/>
    <col min="21" max="24" width="0" hidden="1" customWidth="1"/>
  </cols>
  <sheetData>
    <row r="1" spans="2:19" x14ac:dyDescent="0.3">
      <c r="B1" s="111" t="s">
        <v>160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27.75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17" t="s">
        <v>155</v>
      </c>
      <c r="Q5" s="118"/>
      <c r="R5" s="118"/>
      <c r="S5" s="119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17" t="s">
        <v>157</v>
      </c>
      <c r="Q6" s="118"/>
      <c r="R6" s="118"/>
      <c r="S6" s="119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123">
        <v>45015</v>
      </c>
      <c r="Q7" s="124"/>
      <c r="R7" s="124"/>
      <c r="S7" s="125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17" t="s">
        <v>156</v>
      </c>
      <c r="Q8" s="118"/>
      <c r="R8" s="118"/>
      <c r="S8" s="119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43">
        <v>9</v>
      </c>
      <c r="K16" s="144"/>
      <c r="L16" s="60">
        <v>10</v>
      </c>
      <c r="M16" s="60">
        <v>11</v>
      </c>
      <c r="N16" s="60">
        <v>12</v>
      </c>
      <c r="O16" s="143">
        <v>13</v>
      </c>
      <c r="P16" s="144"/>
      <c r="Q16" s="143">
        <v>14</v>
      </c>
      <c r="R16" s="144"/>
      <c r="S16" s="60">
        <v>15</v>
      </c>
    </row>
    <row r="17" spans="2:21" ht="40.5" customHeight="1" x14ac:dyDescent="0.3">
      <c r="B17" s="69">
        <v>1</v>
      </c>
      <c r="C17" s="45" t="s">
        <v>30</v>
      </c>
      <c r="D17" s="45" t="s">
        <v>30</v>
      </c>
      <c r="E17" s="9" t="s">
        <v>92</v>
      </c>
      <c r="F17" s="59" t="s">
        <v>72</v>
      </c>
      <c r="G17" s="59">
        <v>876</v>
      </c>
      <c r="H17" s="59" t="s">
        <v>28</v>
      </c>
      <c r="I17" s="50">
        <v>1</v>
      </c>
      <c r="J17" s="154">
        <v>10432000000</v>
      </c>
      <c r="K17" s="154"/>
      <c r="L17" s="59" t="s">
        <v>62</v>
      </c>
      <c r="M17" s="81">
        <v>475371.64</v>
      </c>
      <c r="N17" s="59" t="s">
        <v>158</v>
      </c>
      <c r="O17" s="155">
        <v>45066</v>
      </c>
      <c r="P17" s="156">
        <v>44335</v>
      </c>
      <c r="Q17" s="157" t="s">
        <v>39</v>
      </c>
      <c r="R17" s="158" t="s">
        <v>39</v>
      </c>
      <c r="S17" s="49" t="s">
        <v>40</v>
      </c>
    </row>
    <row r="18" spans="2:21" ht="40.5" customHeight="1" x14ac:dyDescent="0.3">
      <c r="B18" s="69">
        <v>2</v>
      </c>
      <c r="C18" s="87">
        <v>15</v>
      </c>
      <c r="D18" s="88" t="s">
        <v>73</v>
      </c>
      <c r="E18" s="59" t="s">
        <v>94</v>
      </c>
      <c r="F18" s="59" t="s">
        <v>72</v>
      </c>
      <c r="G18" s="59">
        <v>876</v>
      </c>
      <c r="H18" s="59" t="s">
        <v>28</v>
      </c>
      <c r="I18" s="50">
        <v>1</v>
      </c>
      <c r="J18" s="154">
        <v>10432000000</v>
      </c>
      <c r="K18" s="154"/>
      <c r="L18" s="59" t="s">
        <v>62</v>
      </c>
      <c r="M18" s="89">
        <v>437089.03</v>
      </c>
      <c r="N18" s="59" t="s">
        <v>114</v>
      </c>
      <c r="O18" s="155">
        <v>45066</v>
      </c>
      <c r="P18" s="156">
        <v>44335</v>
      </c>
      <c r="Q18" s="157" t="s">
        <v>39</v>
      </c>
      <c r="R18" s="158" t="s">
        <v>39</v>
      </c>
      <c r="S18" s="49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59" t="s">
        <v>93</v>
      </c>
      <c r="F19" s="23" t="s">
        <v>72</v>
      </c>
      <c r="G19" s="23">
        <v>876</v>
      </c>
      <c r="H19" s="23" t="s">
        <v>28</v>
      </c>
      <c r="I19" s="1">
        <v>1</v>
      </c>
      <c r="J19" s="145">
        <v>10432000000</v>
      </c>
      <c r="K19" s="145"/>
      <c r="L19" s="23" t="s">
        <v>62</v>
      </c>
      <c r="M19" s="39">
        <v>200000</v>
      </c>
      <c r="N19" s="2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59" t="s">
        <v>116</v>
      </c>
      <c r="F20" s="23" t="s">
        <v>72</v>
      </c>
      <c r="G20" s="23">
        <v>876</v>
      </c>
      <c r="H20" s="23" t="s">
        <v>28</v>
      </c>
      <c r="I20" s="1">
        <v>1</v>
      </c>
      <c r="J20" s="145">
        <v>10432000000</v>
      </c>
      <c r="K20" s="145"/>
      <c r="L20" s="23" t="s">
        <v>62</v>
      </c>
      <c r="M20" s="38">
        <v>362790.75</v>
      </c>
      <c r="N20" s="2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53" t="s">
        <v>91</v>
      </c>
      <c r="F21" s="53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53" t="s">
        <v>62</v>
      </c>
      <c r="M21" s="40">
        <v>2500000</v>
      </c>
      <c r="N21" s="61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59" t="s">
        <v>97</v>
      </c>
      <c r="F22" s="53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53" t="s">
        <v>62</v>
      </c>
      <c r="M22" s="41">
        <v>250000</v>
      </c>
      <c r="N22" s="61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53" t="s">
        <v>72</v>
      </c>
      <c r="G23" s="23">
        <v>839</v>
      </c>
      <c r="H23" s="23" t="s">
        <v>100</v>
      </c>
      <c r="I23" s="27">
        <v>191</v>
      </c>
      <c r="J23" s="150">
        <v>10432000000</v>
      </c>
      <c r="K23" s="150"/>
      <c r="L23" s="53" t="s">
        <v>62</v>
      </c>
      <c r="M23" s="40">
        <f>I23*1198</f>
        <v>228818</v>
      </c>
      <c r="N23" s="61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23" t="s">
        <v>72</v>
      </c>
      <c r="G24" s="23">
        <v>876</v>
      </c>
      <c r="H24" s="23" t="s">
        <v>28</v>
      </c>
      <c r="I24" s="1">
        <v>1</v>
      </c>
      <c r="J24" s="145">
        <v>10432000000</v>
      </c>
      <c r="K24" s="145"/>
      <c r="L24" s="23" t="s">
        <v>62</v>
      </c>
      <c r="M24" s="37">
        <v>441112</v>
      </c>
      <c r="N24" s="61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59" t="s">
        <v>37</v>
      </c>
      <c r="F25" s="23" t="s">
        <v>72</v>
      </c>
      <c r="G25" s="23">
        <v>362</v>
      </c>
      <c r="H25" s="23" t="s">
        <v>35</v>
      </c>
      <c r="I25" s="23">
        <v>24</v>
      </c>
      <c r="J25" s="148">
        <v>10432000000</v>
      </c>
      <c r="K25" s="149"/>
      <c r="L25" s="23" t="s">
        <v>62</v>
      </c>
      <c r="M25" s="38">
        <v>1417596.72</v>
      </c>
      <c r="N25" s="2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ht="39.75" customHeight="1" x14ac:dyDescent="0.3">
      <c r="B26" s="19">
        <v>10</v>
      </c>
      <c r="C26" s="3" t="s">
        <v>32</v>
      </c>
      <c r="D26" s="3" t="s">
        <v>32</v>
      </c>
      <c r="E26" s="59" t="s">
        <v>21</v>
      </c>
      <c r="F26" s="23" t="s">
        <v>72</v>
      </c>
      <c r="G26" s="23">
        <v>356</v>
      </c>
      <c r="H26" s="23" t="s">
        <v>20</v>
      </c>
      <c r="I26" s="23">
        <v>8760</v>
      </c>
      <c r="J26" s="145">
        <v>10432000000</v>
      </c>
      <c r="K26" s="145"/>
      <c r="L26" s="23" t="s">
        <v>62</v>
      </c>
      <c r="M26" s="37">
        <v>1401600</v>
      </c>
      <c r="N26" s="23" t="s">
        <v>115</v>
      </c>
      <c r="O26" s="146">
        <v>45169</v>
      </c>
      <c r="P26" s="147">
        <v>44743</v>
      </c>
      <c r="Q26" s="157" t="s">
        <v>39</v>
      </c>
      <c r="R26" s="158" t="s">
        <v>39</v>
      </c>
      <c r="S26" s="16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59" t="s">
        <v>72</v>
      </c>
      <c r="G27" s="23">
        <v>876</v>
      </c>
      <c r="H27" s="23" t="s">
        <v>28</v>
      </c>
      <c r="I27" s="1">
        <v>1</v>
      </c>
      <c r="J27" s="154">
        <v>10432000000</v>
      </c>
      <c r="K27" s="154"/>
      <c r="L27" s="59" t="s">
        <v>62</v>
      </c>
      <c r="M27" s="42">
        <v>2372248.0099999998</v>
      </c>
      <c r="N27" s="5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59" t="s">
        <v>72</v>
      </c>
      <c r="G28" s="23">
        <v>876</v>
      </c>
      <c r="H28" s="23" t="s">
        <v>28</v>
      </c>
      <c r="I28" s="4">
        <v>1</v>
      </c>
      <c r="J28" s="154">
        <v>10432000000</v>
      </c>
      <c r="K28" s="154"/>
      <c r="L28" s="59" t="s">
        <v>62</v>
      </c>
      <c r="M28" s="38">
        <v>248550</v>
      </c>
      <c r="N28" s="5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23" t="s">
        <v>31</v>
      </c>
      <c r="D29" s="23" t="s">
        <v>14</v>
      </c>
      <c r="E29" s="59" t="s">
        <v>103</v>
      </c>
      <c r="F29" s="23" t="s">
        <v>72</v>
      </c>
      <c r="G29" s="23" t="s">
        <v>15</v>
      </c>
      <c r="H29" s="23" t="s">
        <v>19</v>
      </c>
      <c r="I29" s="23">
        <v>12000</v>
      </c>
      <c r="J29" s="145">
        <v>10432000000</v>
      </c>
      <c r="K29" s="145"/>
      <c r="L29" s="23" t="s">
        <v>88</v>
      </c>
      <c r="M29" s="37">
        <v>973415</v>
      </c>
      <c r="N29" s="2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23" t="s">
        <v>31</v>
      </c>
      <c r="D30" s="23" t="s">
        <v>14</v>
      </c>
      <c r="E30" s="59" t="s">
        <v>104</v>
      </c>
      <c r="F30" s="23" t="s">
        <v>72</v>
      </c>
      <c r="G30" s="23" t="s">
        <v>15</v>
      </c>
      <c r="H30" s="23" t="s">
        <v>19</v>
      </c>
      <c r="I30" s="23">
        <v>86000</v>
      </c>
      <c r="J30" s="145">
        <v>10432000000</v>
      </c>
      <c r="K30" s="145"/>
      <c r="L30" s="23" t="s">
        <v>62</v>
      </c>
      <c r="M30" s="37">
        <v>5653800</v>
      </c>
      <c r="N30" s="2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23" t="s">
        <v>31</v>
      </c>
      <c r="D31" s="23" t="s">
        <v>14</v>
      </c>
      <c r="E31" s="59" t="s">
        <v>105</v>
      </c>
      <c r="F31" s="23" t="s">
        <v>72</v>
      </c>
      <c r="G31" s="23" t="s">
        <v>15</v>
      </c>
      <c r="H31" s="23" t="s">
        <v>19</v>
      </c>
      <c r="I31" s="23">
        <v>45600</v>
      </c>
      <c r="J31" s="145">
        <v>10432000000</v>
      </c>
      <c r="K31" s="145"/>
      <c r="L31" s="23" t="s">
        <v>89</v>
      </c>
      <c r="M31" s="37">
        <v>3564330</v>
      </c>
      <c r="N31" s="2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59" t="s">
        <v>34</v>
      </c>
      <c r="F32" s="23" t="s">
        <v>72</v>
      </c>
      <c r="G32" s="23">
        <v>362</v>
      </c>
      <c r="H32" s="23" t="s">
        <v>35</v>
      </c>
      <c r="I32" s="23">
        <v>12</v>
      </c>
      <c r="J32" s="145">
        <v>10432000000</v>
      </c>
      <c r="K32" s="145"/>
      <c r="L32" s="23" t="s">
        <v>62</v>
      </c>
      <c r="M32" s="37">
        <f>4689*12</f>
        <v>56268</v>
      </c>
      <c r="N32" s="2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21" ht="41.25" customHeight="1" x14ac:dyDescent="0.3">
      <c r="B33" s="19">
        <v>17</v>
      </c>
      <c r="C33" s="23" t="s">
        <v>25</v>
      </c>
      <c r="D33" s="23" t="s">
        <v>25</v>
      </c>
      <c r="E33" s="59" t="s">
        <v>106</v>
      </c>
      <c r="F33" s="23" t="s">
        <v>72</v>
      </c>
      <c r="G33" s="23">
        <v>362</v>
      </c>
      <c r="H33" s="23" t="s">
        <v>35</v>
      </c>
      <c r="I33" s="23">
        <v>12</v>
      </c>
      <c r="J33" s="145">
        <v>10432000000</v>
      </c>
      <c r="K33" s="145"/>
      <c r="L33" s="23" t="s">
        <v>62</v>
      </c>
      <c r="M33" s="37">
        <v>124050</v>
      </c>
      <c r="N33" s="2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21" ht="40.5" customHeight="1" x14ac:dyDescent="0.3">
      <c r="B34" s="19">
        <v>18</v>
      </c>
      <c r="C34" s="26" t="s">
        <v>26</v>
      </c>
      <c r="D34" s="26" t="s">
        <v>26</v>
      </c>
      <c r="E34" s="53" t="s">
        <v>36</v>
      </c>
      <c r="F34" s="53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53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21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59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59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21" ht="41.25" customHeight="1" x14ac:dyDescent="0.3">
      <c r="B36" s="19">
        <v>20</v>
      </c>
      <c r="C36" s="2" t="s">
        <v>18</v>
      </c>
      <c r="D36" s="2" t="s">
        <v>27</v>
      </c>
      <c r="E36" s="59" t="s">
        <v>108</v>
      </c>
      <c r="F36" s="23" t="s">
        <v>72</v>
      </c>
      <c r="G36" s="23">
        <v>876</v>
      </c>
      <c r="H36" s="23" t="s">
        <v>28</v>
      </c>
      <c r="I36" s="23">
        <v>1</v>
      </c>
      <c r="J36" s="145">
        <v>10432000000</v>
      </c>
      <c r="K36" s="145"/>
      <c r="L36" s="2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21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59" t="s">
        <v>72</v>
      </c>
      <c r="G37" s="59">
        <v>876</v>
      </c>
      <c r="H37" s="59" t="s">
        <v>28</v>
      </c>
      <c r="I37" s="59">
        <v>1</v>
      </c>
      <c r="J37" s="154">
        <v>10432000000</v>
      </c>
      <c r="K37" s="154"/>
      <c r="L37" s="59" t="s">
        <v>62</v>
      </c>
      <c r="M37" s="55">
        <v>2192783.1</v>
      </c>
      <c r="N37" s="53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21" ht="41.25" customHeight="1" x14ac:dyDescent="0.3">
      <c r="B38" s="69">
        <v>22</v>
      </c>
      <c r="C38" s="59" t="s">
        <v>22</v>
      </c>
      <c r="D38" s="59" t="s">
        <v>86</v>
      </c>
      <c r="E38" s="59" t="s">
        <v>142</v>
      </c>
      <c r="F38" s="59" t="s">
        <v>72</v>
      </c>
      <c r="G38" s="59">
        <v>796</v>
      </c>
      <c r="H38" s="59" t="s">
        <v>17</v>
      </c>
      <c r="I38" s="59">
        <v>1600</v>
      </c>
      <c r="J38" s="154">
        <v>10432000000</v>
      </c>
      <c r="K38" s="154"/>
      <c r="L38" s="59" t="s">
        <v>62</v>
      </c>
      <c r="M38" s="48">
        <v>138672</v>
      </c>
      <c r="N38" s="59" t="s">
        <v>118</v>
      </c>
      <c r="O38" s="155">
        <v>45322</v>
      </c>
      <c r="P38" s="156">
        <v>44592</v>
      </c>
      <c r="Q38" s="157" t="s">
        <v>39</v>
      </c>
      <c r="R38" s="158" t="s">
        <v>39</v>
      </c>
      <c r="S38" s="49" t="s">
        <v>13</v>
      </c>
    </row>
    <row r="39" spans="2:21" ht="38.25" customHeight="1" x14ac:dyDescent="0.3">
      <c r="B39" s="19">
        <v>23</v>
      </c>
      <c r="C39" s="23" t="s">
        <v>22</v>
      </c>
      <c r="D39" s="23" t="s">
        <v>22</v>
      </c>
      <c r="E39" s="59" t="s">
        <v>111</v>
      </c>
      <c r="F39" s="59" t="s">
        <v>72</v>
      </c>
      <c r="G39" s="23">
        <v>796</v>
      </c>
      <c r="H39" s="23" t="s">
        <v>17</v>
      </c>
      <c r="I39" s="23">
        <v>50</v>
      </c>
      <c r="J39" s="154">
        <v>10432000000</v>
      </c>
      <c r="K39" s="154"/>
      <c r="L39" s="59" t="s">
        <v>62</v>
      </c>
      <c r="M39" s="37">
        <v>142754</v>
      </c>
      <c r="N39" s="2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21" ht="38.25" customHeight="1" x14ac:dyDescent="0.3">
      <c r="B40" s="19">
        <v>24</v>
      </c>
      <c r="C40" s="23" t="s">
        <v>22</v>
      </c>
      <c r="D40" s="23" t="s">
        <v>86</v>
      </c>
      <c r="E40" s="59" t="s">
        <v>110</v>
      </c>
      <c r="F40" s="23" t="s">
        <v>72</v>
      </c>
      <c r="G40" s="23" t="s">
        <v>16</v>
      </c>
      <c r="H40" s="23" t="s">
        <v>17</v>
      </c>
      <c r="I40" s="1">
        <v>1285</v>
      </c>
      <c r="J40" s="145">
        <v>10432000000</v>
      </c>
      <c r="K40" s="145"/>
      <c r="L40" s="23" t="s">
        <v>90</v>
      </c>
      <c r="M40" s="37">
        <v>119505</v>
      </c>
      <c r="N40" s="2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21" ht="42" customHeight="1" x14ac:dyDescent="0.3">
      <c r="B41" s="19">
        <v>25</v>
      </c>
      <c r="C41" s="23" t="s">
        <v>22</v>
      </c>
      <c r="D41" s="23" t="s">
        <v>86</v>
      </c>
      <c r="E41" s="59" t="s">
        <v>126</v>
      </c>
      <c r="F41" s="23" t="s">
        <v>72</v>
      </c>
      <c r="G41" s="23" t="s">
        <v>16</v>
      </c>
      <c r="H41" s="23" t="s">
        <v>17</v>
      </c>
      <c r="I41" s="1">
        <v>800</v>
      </c>
      <c r="J41" s="145">
        <v>10432000000</v>
      </c>
      <c r="K41" s="145"/>
      <c r="L41" s="23" t="s">
        <v>88</v>
      </c>
      <c r="M41" s="37">
        <v>72000</v>
      </c>
      <c r="N41" s="2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21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59" t="s">
        <v>72</v>
      </c>
      <c r="G42" s="59">
        <v>876</v>
      </c>
      <c r="H42" s="59" t="s">
        <v>28</v>
      </c>
      <c r="I42" s="59">
        <v>1</v>
      </c>
      <c r="J42" s="154">
        <v>10432000000</v>
      </c>
      <c r="K42" s="154"/>
      <c r="L42" s="59" t="s">
        <v>62</v>
      </c>
      <c r="M42" s="48">
        <v>1126481</v>
      </c>
      <c r="N42" s="59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21" ht="42" customHeight="1" x14ac:dyDescent="0.3">
      <c r="B43" s="69">
        <v>27</v>
      </c>
      <c r="C43" s="52" t="s">
        <v>18</v>
      </c>
      <c r="D43" s="52" t="s">
        <v>27</v>
      </c>
      <c r="E43" s="59" t="s">
        <v>127</v>
      </c>
      <c r="F43" s="59" t="s">
        <v>72</v>
      </c>
      <c r="G43" s="59">
        <v>876</v>
      </c>
      <c r="H43" s="59" t="s">
        <v>28</v>
      </c>
      <c r="I43" s="59">
        <v>1</v>
      </c>
      <c r="J43" s="154">
        <v>10432000000</v>
      </c>
      <c r="K43" s="154"/>
      <c r="L43" s="59" t="s">
        <v>88</v>
      </c>
      <c r="M43" s="55">
        <v>2691759.6</v>
      </c>
      <c r="N43" s="59" t="s">
        <v>119</v>
      </c>
      <c r="O43" s="155">
        <v>45016</v>
      </c>
      <c r="P43" s="156">
        <v>44377</v>
      </c>
      <c r="Q43" s="157" t="s">
        <v>39</v>
      </c>
      <c r="R43" s="158" t="s">
        <v>39</v>
      </c>
      <c r="S43" s="49" t="s">
        <v>40</v>
      </c>
    </row>
    <row r="44" spans="2:21" ht="45.75" customHeight="1" x14ac:dyDescent="0.3">
      <c r="B44" s="69">
        <v>28</v>
      </c>
      <c r="C44" s="59" t="s">
        <v>31</v>
      </c>
      <c r="D44" s="59" t="s">
        <v>14</v>
      </c>
      <c r="E44" s="59" t="s">
        <v>135</v>
      </c>
      <c r="F44" s="59" t="s">
        <v>72</v>
      </c>
      <c r="G44" s="59" t="s">
        <v>15</v>
      </c>
      <c r="H44" s="59" t="s">
        <v>19</v>
      </c>
      <c r="I44" s="59">
        <v>90000</v>
      </c>
      <c r="J44" s="154">
        <v>10432000000</v>
      </c>
      <c r="K44" s="154"/>
      <c r="L44" s="59" t="s">
        <v>62</v>
      </c>
      <c r="M44" s="48">
        <v>5630400</v>
      </c>
      <c r="N44" s="59" t="s">
        <v>119</v>
      </c>
      <c r="O44" s="159">
        <v>45322</v>
      </c>
      <c r="P44" s="159"/>
      <c r="Q44" s="157" t="s">
        <v>78</v>
      </c>
      <c r="R44" s="158" t="s">
        <v>39</v>
      </c>
      <c r="S44" s="49" t="s">
        <v>13</v>
      </c>
      <c r="U44" t="s">
        <v>81</v>
      </c>
    </row>
    <row r="45" spans="2:21" ht="45.75" customHeight="1" x14ac:dyDescent="0.3">
      <c r="B45" s="69">
        <v>29</v>
      </c>
      <c r="C45" s="59" t="s">
        <v>31</v>
      </c>
      <c r="D45" s="59" t="s">
        <v>14</v>
      </c>
      <c r="E45" s="59" t="s">
        <v>139</v>
      </c>
      <c r="F45" s="59" t="s">
        <v>72</v>
      </c>
      <c r="G45" s="59" t="s">
        <v>15</v>
      </c>
      <c r="H45" s="59" t="s">
        <v>19</v>
      </c>
      <c r="I45" s="59">
        <v>4300</v>
      </c>
      <c r="J45" s="154">
        <v>10432000000</v>
      </c>
      <c r="K45" s="154"/>
      <c r="L45" s="59" t="s">
        <v>62</v>
      </c>
      <c r="M45" s="48">
        <v>227500</v>
      </c>
      <c r="N45" s="59" t="s">
        <v>119</v>
      </c>
      <c r="O45" s="159">
        <v>45322</v>
      </c>
      <c r="P45" s="159"/>
      <c r="Q45" s="157" t="s">
        <v>78</v>
      </c>
      <c r="R45" s="158" t="s">
        <v>39</v>
      </c>
      <c r="S45" s="49" t="s">
        <v>13</v>
      </c>
      <c r="U45" t="s">
        <v>81</v>
      </c>
    </row>
    <row r="46" spans="2:21" ht="38.25" customHeight="1" x14ac:dyDescent="0.3">
      <c r="B46" s="69">
        <v>30</v>
      </c>
      <c r="C46" s="59" t="s">
        <v>22</v>
      </c>
      <c r="D46" s="59" t="s">
        <v>86</v>
      </c>
      <c r="E46" s="59" t="s">
        <v>141</v>
      </c>
      <c r="F46" s="59" t="s">
        <v>72</v>
      </c>
      <c r="G46" s="59" t="s">
        <v>16</v>
      </c>
      <c r="H46" s="59" t="s">
        <v>17</v>
      </c>
      <c r="I46" s="50">
        <v>1100</v>
      </c>
      <c r="J46" s="154">
        <v>10432000000</v>
      </c>
      <c r="K46" s="154"/>
      <c r="L46" s="59" t="s">
        <v>90</v>
      </c>
      <c r="M46" s="48">
        <v>121000</v>
      </c>
      <c r="N46" s="59" t="s">
        <v>143</v>
      </c>
      <c r="O46" s="155">
        <v>45323</v>
      </c>
      <c r="P46" s="156">
        <v>44592</v>
      </c>
      <c r="Q46" s="157" t="s">
        <v>78</v>
      </c>
      <c r="R46" s="158" t="s">
        <v>39</v>
      </c>
      <c r="S46" s="49" t="s">
        <v>13</v>
      </c>
    </row>
    <row r="47" spans="2:21" ht="41.25" customHeight="1" x14ac:dyDescent="0.3">
      <c r="B47" s="69">
        <v>31</v>
      </c>
      <c r="C47" s="45" t="s">
        <v>68</v>
      </c>
      <c r="D47" s="52" t="s">
        <v>38</v>
      </c>
      <c r="E47" s="59" t="s">
        <v>144</v>
      </c>
      <c r="F47" s="59" t="s">
        <v>72</v>
      </c>
      <c r="G47" s="59">
        <v>362</v>
      </c>
      <c r="H47" s="59" t="s">
        <v>35</v>
      </c>
      <c r="I47" s="59">
        <v>11</v>
      </c>
      <c r="J47" s="157">
        <v>10225820001</v>
      </c>
      <c r="K47" s="158"/>
      <c r="L47" s="59" t="s">
        <v>146</v>
      </c>
      <c r="M47" s="81">
        <v>60500</v>
      </c>
      <c r="N47" s="59" t="s">
        <v>143</v>
      </c>
      <c r="O47" s="155">
        <v>45291</v>
      </c>
      <c r="P47" s="156">
        <v>44742</v>
      </c>
      <c r="Q47" s="190" t="s">
        <v>78</v>
      </c>
      <c r="R47" s="191" t="s">
        <v>39</v>
      </c>
      <c r="S47" s="49" t="s">
        <v>13</v>
      </c>
    </row>
    <row r="48" spans="2:21" ht="42" customHeight="1" x14ac:dyDescent="0.3">
      <c r="B48" s="69">
        <v>32</v>
      </c>
      <c r="C48" s="59" t="s">
        <v>148</v>
      </c>
      <c r="D48" s="59" t="s">
        <v>149</v>
      </c>
      <c r="E48" s="59" t="s">
        <v>145</v>
      </c>
      <c r="F48" s="59" t="s">
        <v>72</v>
      </c>
      <c r="G48" s="59">
        <v>362</v>
      </c>
      <c r="H48" s="59" t="s">
        <v>35</v>
      </c>
      <c r="I48" s="50">
        <v>12</v>
      </c>
      <c r="J48" s="157">
        <v>10225820001</v>
      </c>
      <c r="K48" s="158"/>
      <c r="L48" s="59" t="s">
        <v>146</v>
      </c>
      <c r="M48" s="48">
        <v>63600</v>
      </c>
      <c r="N48" s="59" t="s">
        <v>143</v>
      </c>
      <c r="O48" s="155">
        <v>45323</v>
      </c>
      <c r="P48" s="156">
        <v>44742</v>
      </c>
      <c r="Q48" s="190" t="s">
        <v>78</v>
      </c>
      <c r="R48" s="191" t="s">
        <v>39</v>
      </c>
      <c r="S48" s="49" t="s">
        <v>13</v>
      </c>
    </row>
    <row r="49" spans="2:19" ht="42" customHeight="1" x14ac:dyDescent="0.3">
      <c r="B49" s="69">
        <v>33</v>
      </c>
      <c r="C49" s="59" t="s">
        <v>150</v>
      </c>
      <c r="D49" s="59" t="s">
        <v>151</v>
      </c>
      <c r="E49" s="59" t="s">
        <v>147</v>
      </c>
      <c r="F49" s="59" t="s">
        <v>72</v>
      </c>
      <c r="G49" s="59">
        <v>362</v>
      </c>
      <c r="H49" s="59" t="s">
        <v>35</v>
      </c>
      <c r="I49" s="50">
        <v>12</v>
      </c>
      <c r="J49" s="157">
        <v>10225820001</v>
      </c>
      <c r="K49" s="158"/>
      <c r="L49" s="59" t="s">
        <v>146</v>
      </c>
      <c r="M49" s="48">
        <v>166400.64000000001</v>
      </c>
      <c r="N49" s="80">
        <v>44986</v>
      </c>
      <c r="O49" s="155">
        <v>45382</v>
      </c>
      <c r="P49" s="156">
        <v>44742</v>
      </c>
      <c r="Q49" s="157" t="s">
        <v>39</v>
      </c>
      <c r="R49" s="158" t="s">
        <v>39</v>
      </c>
      <c r="S49" s="49" t="s">
        <v>13</v>
      </c>
    </row>
    <row r="50" spans="2:19" s="75" customFormat="1" ht="41.25" customHeight="1" x14ac:dyDescent="0.3">
      <c r="B50" s="64">
        <v>34</v>
      </c>
      <c r="C50" s="65" t="s">
        <v>18</v>
      </c>
      <c r="D50" s="65" t="s">
        <v>27</v>
      </c>
      <c r="E50" s="66" t="s">
        <v>127</v>
      </c>
      <c r="F50" s="66" t="s">
        <v>72</v>
      </c>
      <c r="G50" s="66">
        <v>876</v>
      </c>
      <c r="H50" s="66" t="s">
        <v>28</v>
      </c>
      <c r="I50" s="66">
        <v>1</v>
      </c>
      <c r="J50" s="179">
        <v>10432000000</v>
      </c>
      <c r="K50" s="179"/>
      <c r="L50" s="66" t="s">
        <v>62</v>
      </c>
      <c r="M50" s="67">
        <v>2693667.58</v>
      </c>
      <c r="N50" s="90" t="s">
        <v>114</v>
      </c>
      <c r="O50" s="180">
        <v>45076</v>
      </c>
      <c r="P50" s="181">
        <v>44377</v>
      </c>
      <c r="Q50" s="182" t="s">
        <v>39</v>
      </c>
      <c r="R50" s="183" t="s">
        <v>39</v>
      </c>
      <c r="S50" s="68" t="s">
        <v>40</v>
      </c>
    </row>
    <row r="51" spans="2:19" ht="7.5" customHeight="1" x14ac:dyDescent="0.3">
      <c r="B51" s="19"/>
      <c r="C51" s="5"/>
      <c r="D51" s="3"/>
      <c r="E51" s="29"/>
      <c r="F51" s="23"/>
      <c r="G51" s="23"/>
      <c r="H51" s="23"/>
      <c r="I51" s="1"/>
      <c r="J51" s="145"/>
      <c r="K51" s="145"/>
      <c r="L51" s="23"/>
      <c r="M51" s="37"/>
      <c r="N51" s="23"/>
      <c r="O51" s="160"/>
      <c r="P51" s="160"/>
      <c r="Q51" s="145"/>
      <c r="R51" s="145"/>
      <c r="S51" s="16"/>
    </row>
    <row r="52" spans="2:19" ht="7.5" customHeight="1" x14ac:dyDescent="0.3">
      <c r="B52" s="17"/>
      <c r="C52" s="10"/>
      <c r="D52" s="11"/>
      <c r="E52" s="9"/>
      <c r="F52" s="9"/>
      <c r="G52" s="12"/>
      <c r="H52" s="13"/>
      <c r="I52" s="14"/>
      <c r="J52" s="165"/>
      <c r="K52" s="165"/>
      <c r="L52" s="9"/>
      <c r="M52" s="43"/>
      <c r="N52" s="56"/>
      <c r="O52" s="166"/>
      <c r="P52" s="166"/>
      <c r="Q52" s="165"/>
      <c r="R52" s="165"/>
      <c r="S52" s="18"/>
    </row>
    <row r="53" spans="2:19" ht="18" customHeight="1" thickBot="1" x14ac:dyDescent="0.35">
      <c r="B53" s="173" t="s">
        <v>67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35">
        <f>SUM(M17:M52)</f>
        <v>47157049.169999994</v>
      </c>
      <c r="N53" s="57" t="s">
        <v>63</v>
      </c>
      <c r="O53" s="57"/>
      <c r="P53" s="57"/>
      <c r="Q53" s="57"/>
      <c r="R53" s="57"/>
      <c r="S53" s="7"/>
    </row>
    <row r="54" spans="2:19" x14ac:dyDescent="0.3">
      <c r="B54" s="121"/>
      <c r="C54" s="121"/>
      <c r="D54" s="175"/>
      <c r="E54" s="121"/>
      <c r="F54" s="9"/>
    </row>
    <row r="55" spans="2:19" x14ac:dyDescent="0.3">
      <c r="B55" s="171" t="s">
        <v>74</v>
      </c>
      <c r="C55" s="171"/>
      <c r="D55" s="171"/>
      <c r="E55" s="168" t="s">
        <v>137</v>
      </c>
      <c r="F55" s="168"/>
      <c r="G55" s="168"/>
      <c r="H55" s="168"/>
      <c r="I55" s="168"/>
      <c r="J55" s="168"/>
      <c r="K55" s="8"/>
      <c r="L55" s="172"/>
      <c r="M55" s="172"/>
      <c r="N55" s="172"/>
      <c r="O55" s="172"/>
      <c r="P55" s="8"/>
      <c r="Q55" s="167">
        <f>P7</f>
        <v>45015</v>
      </c>
      <c r="R55" s="168"/>
      <c r="S55" s="168"/>
    </row>
    <row r="56" spans="2:19" x14ac:dyDescent="0.3">
      <c r="B56" s="170" t="s">
        <v>75</v>
      </c>
      <c r="C56" s="170"/>
      <c r="D56" s="170"/>
      <c r="E56" s="170"/>
      <c r="F56" s="170"/>
      <c r="G56" s="170"/>
      <c r="H56" s="170"/>
      <c r="I56" s="170"/>
      <c r="J56" s="170"/>
      <c r="K56" s="8"/>
      <c r="L56" s="169" t="s">
        <v>64</v>
      </c>
      <c r="M56" s="169"/>
      <c r="N56" s="169"/>
      <c r="O56" s="169"/>
      <c r="P56" s="8"/>
      <c r="Q56" s="22"/>
      <c r="R56" s="21"/>
      <c r="S56" s="21"/>
    </row>
    <row r="57" spans="2:19" x14ac:dyDescent="0.3">
      <c r="B57" s="171"/>
      <c r="C57" s="171"/>
      <c r="D57" s="171"/>
      <c r="E57" s="168"/>
      <c r="F57" s="168"/>
      <c r="G57" s="168"/>
      <c r="H57" s="168"/>
      <c r="I57" s="168"/>
      <c r="J57" s="168"/>
      <c r="K57" s="8"/>
      <c r="L57" s="172"/>
      <c r="M57" s="172"/>
      <c r="N57" s="172"/>
      <c r="O57" s="172"/>
      <c r="P57" s="8"/>
      <c r="Q57" s="167"/>
      <c r="R57" s="168"/>
      <c r="S57" s="168"/>
    </row>
    <row r="58" spans="2:19" x14ac:dyDescent="0.3">
      <c r="B58" s="20"/>
      <c r="C58" s="20"/>
      <c r="D58" s="20"/>
      <c r="E58" s="21"/>
      <c r="F58" s="21"/>
      <c r="G58" s="21"/>
      <c r="H58" s="21"/>
      <c r="I58" s="21"/>
      <c r="J58" s="21"/>
      <c r="K58" s="8"/>
      <c r="L58" s="169"/>
      <c r="M58" s="169"/>
      <c r="N58" s="169"/>
      <c r="O58" s="169"/>
      <c r="P58" s="8"/>
      <c r="Q58" s="22"/>
      <c r="R58" s="21"/>
      <c r="S58" s="21"/>
    </row>
    <row r="59" spans="2:19" x14ac:dyDescent="0.3">
      <c r="B59" s="171" t="s">
        <v>76</v>
      </c>
      <c r="C59" s="171"/>
      <c r="D59" s="171"/>
      <c r="E59" s="168" t="s">
        <v>159</v>
      </c>
      <c r="F59" s="168"/>
      <c r="G59" s="168"/>
      <c r="H59" s="168"/>
      <c r="I59" s="168"/>
      <c r="J59" s="168"/>
      <c r="K59" s="8"/>
      <c r="L59" s="172"/>
      <c r="M59" s="172"/>
      <c r="N59" s="172"/>
      <c r="O59" s="172"/>
      <c r="P59" s="8"/>
      <c r="Q59" s="167">
        <f>Q55</f>
        <v>45015</v>
      </c>
      <c r="R59" s="168"/>
      <c r="S59" s="168"/>
    </row>
    <row r="60" spans="2:19" x14ac:dyDescent="0.3">
      <c r="B60" s="170" t="s">
        <v>75</v>
      </c>
      <c r="C60" s="170"/>
      <c r="D60" s="170"/>
      <c r="E60" s="170"/>
      <c r="F60" s="170"/>
      <c r="G60" s="170"/>
      <c r="H60" s="170"/>
      <c r="I60" s="170"/>
      <c r="J60" s="170"/>
      <c r="K60" s="8"/>
      <c r="L60" s="169" t="s">
        <v>64</v>
      </c>
      <c r="M60" s="169"/>
      <c r="N60" s="169"/>
      <c r="O60" s="169"/>
      <c r="P60" s="8"/>
      <c r="Q60" s="169" t="s">
        <v>65</v>
      </c>
      <c r="R60" s="169"/>
      <c r="S60" s="169"/>
    </row>
    <row r="61" spans="2:19" x14ac:dyDescent="0.3">
      <c r="L61" t="s">
        <v>66</v>
      </c>
    </row>
    <row r="66" spans="9:10" x14ac:dyDescent="0.3">
      <c r="I66" s="44"/>
      <c r="J66" s="44"/>
    </row>
  </sheetData>
  <mergeCells count="175"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J17:K17"/>
    <mergeCell ref="O17:P17"/>
    <mergeCell ref="Q17:R17"/>
    <mergeCell ref="J18:K18"/>
    <mergeCell ref="O18:P18"/>
    <mergeCell ref="Q18:R18"/>
    <mergeCell ref="N14:N15"/>
    <mergeCell ref="O14:P15"/>
    <mergeCell ref="S14:S15"/>
    <mergeCell ref="J16:K16"/>
    <mergeCell ref="O16:P16"/>
    <mergeCell ref="Q16:R16"/>
    <mergeCell ref="J21:K21"/>
    <mergeCell ref="O21:P21"/>
    <mergeCell ref="Q21:R21"/>
    <mergeCell ref="J22:K22"/>
    <mergeCell ref="O22:P22"/>
    <mergeCell ref="Q22:R22"/>
    <mergeCell ref="J19:K19"/>
    <mergeCell ref="O19:P19"/>
    <mergeCell ref="Q19:R19"/>
    <mergeCell ref="J20:K20"/>
    <mergeCell ref="O20:P20"/>
    <mergeCell ref="Q20:R20"/>
    <mergeCell ref="J25:K25"/>
    <mergeCell ref="O25:P25"/>
    <mergeCell ref="Q25:R25"/>
    <mergeCell ref="J26:K26"/>
    <mergeCell ref="O26:P26"/>
    <mergeCell ref="Q26:R26"/>
    <mergeCell ref="J23:K23"/>
    <mergeCell ref="O23:P23"/>
    <mergeCell ref="Q23:R23"/>
    <mergeCell ref="J24:K24"/>
    <mergeCell ref="O24:P24"/>
    <mergeCell ref="Q24:R24"/>
    <mergeCell ref="J29:K29"/>
    <mergeCell ref="O29:P29"/>
    <mergeCell ref="Q29:R29"/>
    <mergeCell ref="J30:K30"/>
    <mergeCell ref="O30:P30"/>
    <mergeCell ref="Q30:R30"/>
    <mergeCell ref="J27:K27"/>
    <mergeCell ref="O27:P27"/>
    <mergeCell ref="Q27:R27"/>
    <mergeCell ref="J28:K28"/>
    <mergeCell ref="O28:P28"/>
    <mergeCell ref="Q28:R28"/>
    <mergeCell ref="J33:K33"/>
    <mergeCell ref="O33:P33"/>
    <mergeCell ref="Q33:R33"/>
    <mergeCell ref="J34:K34"/>
    <mergeCell ref="O34:P34"/>
    <mergeCell ref="Q34:R34"/>
    <mergeCell ref="J31:K31"/>
    <mergeCell ref="O31:P31"/>
    <mergeCell ref="Q31:R31"/>
    <mergeCell ref="J32:K32"/>
    <mergeCell ref="O32:P32"/>
    <mergeCell ref="Q32:R32"/>
    <mergeCell ref="J37:K37"/>
    <mergeCell ref="O37:P37"/>
    <mergeCell ref="Q37:R37"/>
    <mergeCell ref="J38:K38"/>
    <mergeCell ref="O38:P38"/>
    <mergeCell ref="Q38:R38"/>
    <mergeCell ref="J35:K35"/>
    <mergeCell ref="O35:P35"/>
    <mergeCell ref="Q35:R35"/>
    <mergeCell ref="J36:K36"/>
    <mergeCell ref="O36:P36"/>
    <mergeCell ref="Q36:R36"/>
    <mergeCell ref="J41:K41"/>
    <mergeCell ref="O41:P41"/>
    <mergeCell ref="Q41:R41"/>
    <mergeCell ref="J42:K42"/>
    <mergeCell ref="O42:P42"/>
    <mergeCell ref="Q42:R42"/>
    <mergeCell ref="J39:K39"/>
    <mergeCell ref="O39:P39"/>
    <mergeCell ref="Q39:R39"/>
    <mergeCell ref="J40:K40"/>
    <mergeCell ref="O40:P40"/>
    <mergeCell ref="Q40:R40"/>
    <mergeCell ref="J45:K45"/>
    <mergeCell ref="O45:P45"/>
    <mergeCell ref="Q45:R45"/>
    <mergeCell ref="J46:K46"/>
    <mergeCell ref="O46:P46"/>
    <mergeCell ref="Q46:R46"/>
    <mergeCell ref="J43:K43"/>
    <mergeCell ref="O43:P43"/>
    <mergeCell ref="Q43:R43"/>
    <mergeCell ref="J44:K44"/>
    <mergeCell ref="O44:P44"/>
    <mergeCell ref="Q44:R44"/>
    <mergeCell ref="J49:K49"/>
    <mergeCell ref="O49:P49"/>
    <mergeCell ref="Q49:R49"/>
    <mergeCell ref="J50:K50"/>
    <mergeCell ref="O50:P50"/>
    <mergeCell ref="Q50:R50"/>
    <mergeCell ref="J47:K47"/>
    <mergeCell ref="O47:P47"/>
    <mergeCell ref="Q47:R47"/>
    <mergeCell ref="J48:K48"/>
    <mergeCell ref="O48:P48"/>
    <mergeCell ref="Q48:R48"/>
    <mergeCell ref="B53:L53"/>
    <mergeCell ref="B54:C54"/>
    <mergeCell ref="D54:E54"/>
    <mergeCell ref="B55:D55"/>
    <mergeCell ref="E55:J55"/>
    <mergeCell ref="L55:O55"/>
    <mergeCell ref="J51:K51"/>
    <mergeCell ref="O51:P51"/>
    <mergeCell ref="Q51:R51"/>
    <mergeCell ref="J52:K52"/>
    <mergeCell ref="O52:P52"/>
    <mergeCell ref="Q52:R52"/>
    <mergeCell ref="L58:O58"/>
    <mergeCell ref="B59:D59"/>
    <mergeCell ref="E59:J59"/>
    <mergeCell ref="L59:O59"/>
    <mergeCell ref="Q59:S59"/>
    <mergeCell ref="B60:J60"/>
    <mergeCell ref="L60:O60"/>
    <mergeCell ref="Q60:S60"/>
    <mergeCell ref="Q55:S55"/>
    <mergeCell ref="B56:J56"/>
    <mergeCell ref="L56:O56"/>
    <mergeCell ref="B57:D57"/>
    <mergeCell ref="E57:J57"/>
    <mergeCell ref="L57:O57"/>
    <mergeCell ref="Q57:S57"/>
  </mergeCells>
  <pageMargins left="0.23622047244094491" right="0.23622047244094491" top="0" bottom="0" header="0" footer="0"/>
  <pageSetup paperSize="9" scale="57" fitToHeight="2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66"/>
  <sheetViews>
    <sheetView tabSelected="1" topLeftCell="G47" workbookViewId="0">
      <selection activeCell="B1" sqref="B1:S60"/>
    </sheetView>
  </sheetViews>
  <sheetFormatPr defaultColWidth="9.109375" defaultRowHeight="14.4" x14ac:dyDescent="0.3"/>
  <cols>
    <col min="1" max="3" width="9.109375" style="91"/>
    <col min="4" max="4" width="12.5546875" style="91" customWidth="1"/>
    <col min="5" max="5" width="60" style="91" customWidth="1"/>
    <col min="6" max="6" width="16.33203125" style="91" customWidth="1"/>
    <col min="7" max="7" width="9.109375" style="91"/>
    <col min="8" max="8" width="9.109375" style="63"/>
    <col min="9" max="9" width="10.109375" style="91" customWidth="1"/>
    <col min="10" max="10" width="12.5546875" style="91" customWidth="1"/>
    <col min="11" max="11" width="1.5546875" style="91" customWidth="1"/>
    <col min="12" max="12" width="11.33203125" style="91" customWidth="1"/>
    <col min="13" max="13" width="15.88671875" style="91" customWidth="1"/>
    <col min="14" max="20" width="9.109375" style="91"/>
    <col min="21" max="24" width="0" style="91" hidden="1" customWidth="1"/>
    <col min="25" max="16384" width="9.109375" style="91"/>
  </cols>
  <sheetData>
    <row r="1" spans="2:19" x14ac:dyDescent="0.3">
      <c r="B1" s="205" t="s">
        <v>161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2:19" x14ac:dyDescent="0.3">
      <c r="B2" s="111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2:19" ht="15.75" customHeight="1" x14ac:dyDescent="0.3">
      <c r="B4" s="112" t="s">
        <v>44</v>
      </c>
      <c r="C4" s="112"/>
      <c r="D4" s="112"/>
      <c r="E4" s="112"/>
      <c r="F4" s="112"/>
      <c r="G4" s="113" t="s">
        <v>45</v>
      </c>
      <c r="H4" s="113"/>
      <c r="I4" s="113"/>
      <c r="J4" s="113"/>
      <c r="K4" s="113"/>
      <c r="L4" s="113"/>
      <c r="M4" s="113"/>
      <c r="N4" s="113"/>
      <c r="O4" s="113"/>
      <c r="P4" s="114" t="s">
        <v>7</v>
      </c>
      <c r="Q4" s="115"/>
      <c r="R4" s="115"/>
      <c r="S4" s="116"/>
    </row>
    <row r="5" spans="2:19" ht="27.75" customHeight="1" x14ac:dyDescent="0.3">
      <c r="B5" s="112" t="s">
        <v>46</v>
      </c>
      <c r="C5" s="112"/>
      <c r="D5" s="112"/>
      <c r="E5" s="112"/>
      <c r="F5" s="112"/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99" t="s">
        <v>155</v>
      </c>
      <c r="Q5" s="200"/>
      <c r="R5" s="200"/>
      <c r="S5" s="201"/>
    </row>
    <row r="6" spans="2:19" ht="17.25" customHeight="1" x14ac:dyDescent="0.3">
      <c r="B6" s="112" t="s">
        <v>48</v>
      </c>
      <c r="C6" s="112"/>
      <c r="D6" s="112"/>
      <c r="E6" s="112"/>
      <c r="F6" s="112"/>
      <c r="G6" s="113" t="s">
        <v>49</v>
      </c>
      <c r="H6" s="113"/>
      <c r="I6" s="113"/>
      <c r="J6" s="113"/>
      <c r="K6" s="113"/>
      <c r="L6" s="113"/>
      <c r="M6" s="113"/>
      <c r="N6" s="113"/>
      <c r="O6" s="113"/>
      <c r="P6" s="199" t="s">
        <v>157</v>
      </c>
      <c r="Q6" s="200"/>
      <c r="R6" s="200"/>
      <c r="S6" s="201"/>
    </row>
    <row r="7" spans="2:19" ht="16.5" customHeight="1" x14ac:dyDescent="0.3">
      <c r="B7" s="112" t="s">
        <v>50</v>
      </c>
      <c r="C7" s="112"/>
      <c r="D7" s="112"/>
      <c r="E7" s="112"/>
      <c r="F7" s="112"/>
      <c r="G7" s="113" t="s">
        <v>51</v>
      </c>
      <c r="H7" s="113"/>
      <c r="I7" s="113"/>
      <c r="J7" s="113"/>
      <c r="K7" s="113"/>
      <c r="L7" s="113"/>
      <c r="M7" s="113"/>
      <c r="N7" s="113"/>
      <c r="O7" s="113"/>
      <c r="P7" s="202">
        <v>45103</v>
      </c>
      <c r="Q7" s="203"/>
      <c r="R7" s="203"/>
      <c r="S7" s="204"/>
    </row>
    <row r="8" spans="2:19" x14ac:dyDescent="0.3">
      <c r="B8" s="112" t="s">
        <v>52</v>
      </c>
      <c r="C8" s="112"/>
      <c r="D8" s="112"/>
      <c r="E8" s="112"/>
      <c r="F8" s="112"/>
      <c r="G8" s="113">
        <v>2808018394</v>
      </c>
      <c r="H8" s="113"/>
      <c r="I8" s="113"/>
      <c r="J8" s="113"/>
      <c r="K8" s="113"/>
      <c r="L8" s="113"/>
      <c r="M8" s="113"/>
      <c r="N8" s="113"/>
      <c r="O8" s="113"/>
      <c r="P8" s="199" t="s">
        <v>156</v>
      </c>
      <c r="Q8" s="200"/>
      <c r="R8" s="200"/>
      <c r="S8" s="201"/>
    </row>
    <row r="9" spans="2:19" x14ac:dyDescent="0.3">
      <c r="B9" s="112" t="s">
        <v>53</v>
      </c>
      <c r="C9" s="112"/>
      <c r="D9" s="112"/>
      <c r="E9" s="112"/>
      <c r="F9" s="112"/>
      <c r="G9" s="113">
        <v>280801001</v>
      </c>
      <c r="H9" s="113"/>
      <c r="I9" s="113"/>
      <c r="J9" s="113"/>
      <c r="K9" s="113"/>
      <c r="L9" s="113"/>
      <c r="M9" s="113"/>
      <c r="N9" s="113"/>
      <c r="O9" s="113"/>
      <c r="P9" s="120"/>
      <c r="Q9" s="121"/>
      <c r="R9" s="121"/>
      <c r="S9" s="122"/>
    </row>
    <row r="10" spans="2:19" x14ac:dyDescent="0.3">
      <c r="B10" s="112" t="s">
        <v>1</v>
      </c>
      <c r="C10" s="112"/>
      <c r="D10" s="112"/>
      <c r="E10" s="112"/>
      <c r="F10" s="112"/>
      <c r="G10" s="113">
        <v>10432</v>
      </c>
      <c r="H10" s="113"/>
      <c r="I10" s="113"/>
      <c r="J10" s="113"/>
      <c r="K10" s="113"/>
      <c r="L10" s="113"/>
      <c r="M10" s="113"/>
      <c r="N10" s="113"/>
      <c r="O10" s="113"/>
      <c r="P10" s="126"/>
      <c r="Q10" s="127"/>
      <c r="R10" s="127"/>
      <c r="S10" s="128"/>
    </row>
    <row r="11" spans="2:19" ht="15.75" thickBot="1" x14ac:dyDescent="0.3"/>
    <row r="12" spans="2:19" ht="15" thickBot="1" x14ac:dyDescent="0.35">
      <c r="B12" s="129" t="s">
        <v>0</v>
      </c>
      <c r="C12" s="129" t="s">
        <v>8</v>
      </c>
      <c r="D12" s="129" t="s">
        <v>9</v>
      </c>
      <c r="E12" s="132" t="s">
        <v>10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6</v>
      </c>
      <c r="R12" s="136"/>
      <c r="S12" s="141" t="s">
        <v>11</v>
      </c>
    </row>
    <row r="13" spans="2:19" ht="37.5" customHeight="1" thickBot="1" x14ac:dyDescent="0.35">
      <c r="B13" s="130"/>
      <c r="C13" s="130"/>
      <c r="D13" s="130"/>
      <c r="E13" s="129" t="s">
        <v>2</v>
      </c>
      <c r="F13" s="129" t="s">
        <v>54</v>
      </c>
      <c r="G13" s="132" t="s">
        <v>55</v>
      </c>
      <c r="H13" s="134"/>
      <c r="I13" s="129" t="s">
        <v>4</v>
      </c>
      <c r="J13" s="132" t="s">
        <v>56</v>
      </c>
      <c r="K13" s="133"/>
      <c r="L13" s="134"/>
      <c r="M13" s="129" t="s">
        <v>57</v>
      </c>
      <c r="N13" s="132" t="s">
        <v>5</v>
      </c>
      <c r="O13" s="133"/>
      <c r="P13" s="134"/>
      <c r="Q13" s="137"/>
      <c r="R13" s="138"/>
      <c r="S13" s="142"/>
    </row>
    <row r="14" spans="2:19" ht="32.25" customHeight="1" x14ac:dyDescent="0.3">
      <c r="B14" s="130"/>
      <c r="C14" s="130"/>
      <c r="D14" s="130"/>
      <c r="E14" s="130"/>
      <c r="F14" s="130"/>
      <c r="G14" s="129" t="s">
        <v>3</v>
      </c>
      <c r="H14" s="141" t="s">
        <v>12</v>
      </c>
      <c r="I14" s="130"/>
      <c r="J14" s="135" t="s">
        <v>58</v>
      </c>
      <c r="K14" s="136"/>
      <c r="L14" s="129" t="s">
        <v>12</v>
      </c>
      <c r="M14" s="130"/>
      <c r="N14" s="129" t="s">
        <v>59</v>
      </c>
      <c r="O14" s="135" t="s">
        <v>60</v>
      </c>
      <c r="P14" s="136"/>
      <c r="Q14" s="137"/>
      <c r="R14" s="138"/>
      <c r="S14" s="141" t="s">
        <v>61</v>
      </c>
    </row>
    <row r="15" spans="2:19" ht="99.75" customHeight="1" thickBot="1" x14ac:dyDescent="0.35">
      <c r="B15" s="131"/>
      <c r="C15" s="131"/>
      <c r="D15" s="131"/>
      <c r="E15" s="131"/>
      <c r="F15" s="131"/>
      <c r="G15" s="131"/>
      <c r="H15" s="142"/>
      <c r="I15" s="131"/>
      <c r="J15" s="139"/>
      <c r="K15" s="140"/>
      <c r="L15" s="131"/>
      <c r="M15" s="131"/>
      <c r="N15" s="131"/>
      <c r="O15" s="139"/>
      <c r="P15" s="140"/>
      <c r="Q15" s="139"/>
      <c r="R15" s="140"/>
      <c r="S15" s="142"/>
    </row>
    <row r="16" spans="2:19" ht="15.75" thickBot="1" x14ac:dyDescent="0.3">
      <c r="B16" s="15">
        <v>1</v>
      </c>
      <c r="C16" s="92">
        <v>2</v>
      </c>
      <c r="D16" s="92">
        <v>3</v>
      </c>
      <c r="E16" s="92">
        <v>4</v>
      </c>
      <c r="F16" s="92">
        <v>5</v>
      </c>
      <c r="G16" s="92">
        <v>6</v>
      </c>
      <c r="H16" s="92">
        <v>7</v>
      </c>
      <c r="I16" s="92">
        <v>8</v>
      </c>
      <c r="J16" s="143">
        <v>9</v>
      </c>
      <c r="K16" s="144"/>
      <c r="L16" s="92">
        <v>10</v>
      </c>
      <c r="M16" s="92">
        <v>11</v>
      </c>
      <c r="N16" s="92">
        <v>12</v>
      </c>
      <c r="O16" s="143">
        <v>13</v>
      </c>
      <c r="P16" s="144"/>
      <c r="Q16" s="143">
        <v>14</v>
      </c>
      <c r="R16" s="144"/>
      <c r="S16" s="92">
        <v>15</v>
      </c>
    </row>
    <row r="17" spans="2:21" ht="40.5" customHeight="1" x14ac:dyDescent="0.3">
      <c r="B17" s="69">
        <v>1</v>
      </c>
      <c r="C17" s="45" t="s">
        <v>30</v>
      </c>
      <c r="D17" s="45" t="s">
        <v>30</v>
      </c>
      <c r="E17" s="99" t="s">
        <v>92</v>
      </c>
      <c r="F17" s="96" t="s">
        <v>72</v>
      </c>
      <c r="G17" s="96">
        <v>876</v>
      </c>
      <c r="H17" s="96" t="s">
        <v>28</v>
      </c>
      <c r="I17" s="50">
        <v>1</v>
      </c>
      <c r="J17" s="154">
        <v>10432000000</v>
      </c>
      <c r="K17" s="154"/>
      <c r="L17" s="96" t="s">
        <v>62</v>
      </c>
      <c r="M17" s="81">
        <v>475371.64</v>
      </c>
      <c r="N17" s="96" t="s">
        <v>158</v>
      </c>
      <c r="O17" s="155">
        <v>45066</v>
      </c>
      <c r="P17" s="156">
        <v>44335</v>
      </c>
      <c r="Q17" s="157" t="s">
        <v>39</v>
      </c>
      <c r="R17" s="158" t="s">
        <v>39</v>
      </c>
      <c r="S17" s="49" t="s">
        <v>40</v>
      </c>
    </row>
    <row r="18" spans="2:21" ht="40.5" customHeight="1" x14ac:dyDescent="0.3">
      <c r="B18" s="69">
        <v>2</v>
      </c>
      <c r="C18" s="87">
        <v>15</v>
      </c>
      <c r="D18" s="88" t="s">
        <v>73</v>
      </c>
      <c r="E18" s="96" t="s">
        <v>94</v>
      </c>
      <c r="F18" s="96" t="s">
        <v>72</v>
      </c>
      <c r="G18" s="96">
        <v>876</v>
      </c>
      <c r="H18" s="96" t="s">
        <v>28</v>
      </c>
      <c r="I18" s="50">
        <v>1</v>
      </c>
      <c r="J18" s="154">
        <v>10432000000</v>
      </c>
      <c r="K18" s="154"/>
      <c r="L18" s="96" t="s">
        <v>62</v>
      </c>
      <c r="M18" s="89">
        <v>437089.03</v>
      </c>
      <c r="N18" s="96" t="s">
        <v>114</v>
      </c>
      <c r="O18" s="155">
        <v>45066</v>
      </c>
      <c r="P18" s="156">
        <v>44335</v>
      </c>
      <c r="Q18" s="157" t="s">
        <v>39</v>
      </c>
      <c r="R18" s="158" t="s">
        <v>39</v>
      </c>
      <c r="S18" s="49" t="s">
        <v>40</v>
      </c>
    </row>
    <row r="19" spans="2:21" ht="40.5" customHeight="1" x14ac:dyDescent="0.3">
      <c r="B19" s="19">
        <v>3</v>
      </c>
      <c r="C19" s="24">
        <v>15</v>
      </c>
      <c r="D19" s="25" t="s">
        <v>73</v>
      </c>
      <c r="E19" s="96" t="s">
        <v>93</v>
      </c>
      <c r="F19" s="93" t="s">
        <v>72</v>
      </c>
      <c r="G19" s="93">
        <v>876</v>
      </c>
      <c r="H19" s="93" t="s">
        <v>28</v>
      </c>
      <c r="I19" s="1">
        <v>1</v>
      </c>
      <c r="J19" s="145">
        <v>10432000000</v>
      </c>
      <c r="K19" s="145"/>
      <c r="L19" s="93" t="s">
        <v>62</v>
      </c>
      <c r="M19" s="39">
        <v>200000</v>
      </c>
      <c r="N19" s="93" t="s">
        <v>115</v>
      </c>
      <c r="O19" s="146">
        <v>45229</v>
      </c>
      <c r="P19" s="147">
        <v>44335</v>
      </c>
      <c r="Q19" s="148" t="s">
        <v>39</v>
      </c>
      <c r="R19" s="149" t="s">
        <v>39</v>
      </c>
      <c r="S19" s="16" t="s">
        <v>40</v>
      </c>
    </row>
    <row r="20" spans="2:21" ht="40.5" customHeight="1" x14ac:dyDescent="0.3">
      <c r="B20" s="19">
        <v>4</v>
      </c>
      <c r="C20" s="5" t="s">
        <v>30</v>
      </c>
      <c r="D20" s="5" t="s">
        <v>30</v>
      </c>
      <c r="E20" s="96" t="s">
        <v>116</v>
      </c>
      <c r="F20" s="93" t="s">
        <v>72</v>
      </c>
      <c r="G20" s="93">
        <v>876</v>
      </c>
      <c r="H20" s="93" t="s">
        <v>28</v>
      </c>
      <c r="I20" s="1">
        <v>1</v>
      </c>
      <c r="J20" s="145">
        <v>10432000000</v>
      </c>
      <c r="K20" s="145"/>
      <c r="L20" s="93" t="s">
        <v>62</v>
      </c>
      <c r="M20" s="38">
        <v>362790.75</v>
      </c>
      <c r="N20" s="93" t="s">
        <v>115</v>
      </c>
      <c r="O20" s="146">
        <v>45229</v>
      </c>
      <c r="P20" s="147">
        <v>44335</v>
      </c>
      <c r="Q20" s="148" t="s">
        <v>39</v>
      </c>
      <c r="R20" s="149" t="s">
        <v>39</v>
      </c>
      <c r="S20" s="16" t="s">
        <v>40</v>
      </c>
    </row>
    <row r="21" spans="2:21" ht="40.5" customHeight="1" x14ac:dyDescent="0.3">
      <c r="B21" s="19">
        <v>5</v>
      </c>
      <c r="C21" s="25" t="s">
        <v>82</v>
      </c>
      <c r="D21" s="30" t="s">
        <v>83</v>
      </c>
      <c r="E21" s="94" t="s">
        <v>91</v>
      </c>
      <c r="F21" s="94" t="s">
        <v>72</v>
      </c>
      <c r="G21" s="31">
        <v>876</v>
      </c>
      <c r="H21" s="32" t="s">
        <v>28</v>
      </c>
      <c r="I21" s="27">
        <v>1</v>
      </c>
      <c r="J21" s="150">
        <v>10432000000</v>
      </c>
      <c r="K21" s="150"/>
      <c r="L21" s="94" t="s">
        <v>62</v>
      </c>
      <c r="M21" s="40">
        <v>2500000</v>
      </c>
      <c r="N21" s="95">
        <v>44927</v>
      </c>
      <c r="O21" s="151">
        <v>45108</v>
      </c>
      <c r="P21" s="150"/>
      <c r="Q21" s="150" t="s">
        <v>39</v>
      </c>
      <c r="R21" s="150"/>
      <c r="S21" s="33" t="s">
        <v>40</v>
      </c>
    </row>
    <row r="22" spans="2:21" ht="40.5" customHeight="1" x14ac:dyDescent="0.3">
      <c r="B22" s="19">
        <v>6</v>
      </c>
      <c r="C22" s="34" t="s">
        <v>96</v>
      </c>
      <c r="D22" s="34" t="s">
        <v>96</v>
      </c>
      <c r="E22" s="96" t="s">
        <v>97</v>
      </c>
      <c r="F22" s="94" t="s">
        <v>72</v>
      </c>
      <c r="G22" s="31">
        <v>876</v>
      </c>
      <c r="H22" s="32" t="s">
        <v>28</v>
      </c>
      <c r="I22" s="27">
        <v>1</v>
      </c>
      <c r="J22" s="150">
        <v>10432000000</v>
      </c>
      <c r="K22" s="150"/>
      <c r="L22" s="94" t="s">
        <v>62</v>
      </c>
      <c r="M22" s="41">
        <v>250000</v>
      </c>
      <c r="N22" s="95">
        <v>44986</v>
      </c>
      <c r="O22" s="151">
        <v>45139</v>
      </c>
      <c r="P22" s="150"/>
      <c r="Q22" s="150" t="s">
        <v>39</v>
      </c>
      <c r="R22" s="150"/>
      <c r="S22" s="33" t="s">
        <v>40</v>
      </c>
    </row>
    <row r="23" spans="2:21" ht="40.5" customHeight="1" x14ac:dyDescent="0.3">
      <c r="B23" s="19">
        <v>7</v>
      </c>
      <c r="C23" s="5" t="s">
        <v>84</v>
      </c>
      <c r="D23" s="3" t="s">
        <v>98</v>
      </c>
      <c r="E23" s="54" t="s">
        <v>99</v>
      </c>
      <c r="F23" s="94" t="s">
        <v>72</v>
      </c>
      <c r="G23" s="93">
        <v>839</v>
      </c>
      <c r="H23" s="93" t="s">
        <v>100</v>
      </c>
      <c r="I23" s="27">
        <v>191</v>
      </c>
      <c r="J23" s="150">
        <v>10432000000</v>
      </c>
      <c r="K23" s="150"/>
      <c r="L23" s="94" t="s">
        <v>62</v>
      </c>
      <c r="M23" s="40">
        <f>I23*1198</f>
        <v>228818</v>
      </c>
      <c r="N23" s="95">
        <v>45017</v>
      </c>
      <c r="O23" s="151">
        <v>45108</v>
      </c>
      <c r="P23" s="150"/>
      <c r="Q23" s="150" t="s">
        <v>39</v>
      </c>
      <c r="R23" s="150"/>
      <c r="S23" s="33" t="s">
        <v>40</v>
      </c>
    </row>
    <row r="24" spans="2:21" ht="40.5" customHeight="1" x14ac:dyDescent="0.3">
      <c r="B24" s="19">
        <v>8</v>
      </c>
      <c r="C24" s="5" t="s">
        <v>84</v>
      </c>
      <c r="D24" s="3" t="s">
        <v>85</v>
      </c>
      <c r="E24" s="47" t="s">
        <v>95</v>
      </c>
      <c r="F24" s="93" t="s">
        <v>72</v>
      </c>
      <c r="G24" s="93">
        <v>876</v>
      </c>
      <c r="H24" s="93" t="s">
        <v>28</v>
      </c>
      <c r="I24" s="1">
        <v>1</v>
      </c>
      <c r="J24" s="145">
        <v>10432000000</v>
      </c>
      <c r="K24" s="145"/>
      <c r="L24" s="93" t="s">
        <v>62</v>
      </c>
      <c r="M24" s="37">
        <v>441112</v>
      </c>
      <c r="N24" s="95">
        <v>45017</v>
      </c>
      <c r="O24" s="146">
        <v>45170</v>
      </c>
      <c r="P24" s="147"/>
      <c r="Q24" s="148" t="s">
        <v>39</v>
      </c>
      <c r="R24" s="149" t="s">
        <v>39</v>
      </c>
      <c r="S24" s="16" t="s">
        <v>40</v>
      </c>
    </row>
    <row r="25" spans="2:21" ht="41.25" customHeight="1" x14ac:dyDescent="0.3">
      <c r="B25" s="19">
        <v>9</v>
      </c>
      <c r="C25" s="5" t="s">
        <v>68</v>
      </c>
      <c r="D25" s="2" t="s">
        <v>38</v>
      </c>
      <c r="E25" s="96" t="s">
        <v>37</v>
      </c>
      <c r="F25" s="93" t="s">
        <v>72</v>
      </c>
      <c r="G25" s="93">
        <v>362</v>
      </c>
      <c r="H25" s="93" t="s">
        <v>35</v>
      </c>
      <c r="I25" s="93">
        <v>24</v>
      </c>
      <c r="J25" s="148">
        <v>10432000000</v>
      </c>
      <c r="K25" s="149"/>
      <c r="L25" s="93" t="s">
        <v>62</v>
      </c>
      <c r="M25" s="38">
        <v>1417596.72</v>
      </c>
      <c r="N25" s="93" t="s">
        <v>124</v>
      </c>
      <c r="O25" s="146">
        <v>45503</v>
      </c>
      <c r="P25" s="147">
        <v>44742</v>
      </c>
      <c r="Q25" s="152" t="s">
        <v>78</v>
      </c>
      <c r="R25" s="153" t="s">
        <v>39</v>
      </c>
      <c r="S25" s="16" t="s">
        <v>13</v>
      </c>
    </row>
    <row r="26" spans="2:21" s="75" customFormat="1" ht="39.75" customHeight="1" x14ac:dyDescent="0.3">
      <c r="B26" s="64">
        <v>10</v>
      </c>
      <c r="C26" s="110" t="s">
        <v>32</v>
      </c>
      <c r="D26" s="110" t="s">
        <v>32</v>
      </c>
      <c r="E26" s="102" t="s">
        <v>21</v>
      </c>
      <c r="F26" s="102" t="s">
        <v>72</v>
      </c>
      <c r="G26" s="102">
        <v>356</v>
      </c>
      <c r="H26" s="102" t="s">
        <v>20</v>
      </c>
      <c r="I26" s="102">
        <f>8760*2</f>
        <v>17520</v>
      </c>
      <c r="J26" s="179">
        <v>10432000000</v>
      </c>
      <c r="K26" s="179"/>
      <c r="L26" s="102" t="s">
        <v>62</v>
      </c>
      <c r="M26" s="77">
        <f>1927200*2</f>
        <v>3854400</v>
      </c>
      <c r="N26" s="102" t="s">
        <v>115</v>
      </c>
      <c r="O26" s="180">
        <v>45844</v>
      </c>
      <c r="P26" s="181">
        <v>44743</v>
      </c>
      <c r="Q26" s="182" t="s">
        <v>162</v>
      </c>
      <c r="R26" s="183"/>
      <c r="S26" s="68" t="s">
        <v>13</v>
      </c>
    </row>
    <row r="27" spans="2:21" ht="62.25" customHeight="1" x14ac:dyDescent="0.3">
      <c r="B27" s="19">
        <v>11</v>
      </c>
      <c r="C27" s="5" t="s">
        <v>69</v>
      </c>
      <c r="D27" s="6" t="s">
        <v>42</v>
      </c>
      <c r="E27" s="54" t="s">
        <v>43</v>
      </c>
      <c r="F27" s="96" t="s">
        <v>72</v>
      </c>
      <c r="G27" s="93">
        <v>876</v>
      </c>
      <c r="H27" s="93" t="s">
        <v>28</v>
      </c>
      <c r="I27" s="1">
        <v>1</v>
      </c>
      <c r="J27" s="154">
        <v>10432000000</v>
      </c>
      <c r="K27" s="154"/>
      <c r="L27" s="96" t="s">
        <v>62</v>
      </c>
      <c r="M27" s="42">
        <v>2372248.0099999998</v>
      </c>
      <c r="N27" s="98" t="s">
        <v>117</v>
      </c>
      <c r="O27" s="155">
        <v>45229</v>
      </c>
      <c r="P27" s="156">
        <v>44499</v>
      </c>
      <c r="Q27" s="157" t="s">
        <v>39</v>
      </c>
      <c r="R27" s="158" t="s">
        <v>39</v>
      </c>
      <c r="S27" s="16" t="s">
        <v>40</v>
      </c>
      <c r="U27" s="91" t="s">
        <v>80</v>
      </c>
    </row>
    <row r="28" spans="2:21" ht="41.25" customHeight="1" x14ac:dyDescent="0.3">
      <c r="B28" s="19">
        <v>12</v>
      </c>
      <c r="C28" s="4" t="s">
        <v>71</v>
      </c>
      <c r="D28" s="4" t="s">
        <v>70</v>
      </c>
      <c r="E28" s="4" t="s">
        <v>41</v>
      </c>
      <c r="F28" s="96" t="s">
        <v>72</v>
      </c>
      <c r="G28" s="93">
        <v>876</v>
      </c>
      <c r="H28" s="93" t="s">
        <v>28</v>
      </c>
      <c r="I28" s="4">
        <v>1</v>
      </c>
      <c r="J28" s="154">
        <v>10432000000</v>
      </c>
      <c r="K28" s="154"/>
      <c r="L28" s="96" t="s">
        <v>62</v>
      </c>
      <c r="M28" s="38">
        <v>248550</v>
      </c>
      <c r="N28" s="98" t="s">
        <v>117</v>
      </c>
      <c r="O28" s="159">
        <v>45229</v>
      </c>
      <c r="P28" s="159">
        <v>44499</v>
      </c>
      <c r="Q28" s="154" t="s">
        <v>39</v>
      </c>
      <c r="R28" s="154" t="s">
        <v>39</v>
      </c>
      <c r="S28" s="16" t="s">
        <v>40</v>
      </c>
    </row>
    <row r="29" spans="2:21" s="62" customFormat="1" ht="41.25" customHeight="1" x14ac:dyDescent="0.3">
      <c r="B29" s="19">
        <v>13</v>
      </c>
      <c r="C29" s="93" t="s">
        <v>31</v>
      </c>
      <c r="D29" s="93" t="s">
        <v>14</v>
      </c>
      <c r="E29" s="96" t="s">
        <v>103</v>
      </c>
      <c r="F29" s="93" t="s">
        <v>72</v>
      </c>
      <c r="G29" s="93" t="s">
        <v>15</v>
      </c>
      <c r="H29" s="93" t="s">
        <v>19</v>
      </c>
      <c r="I29" s="93">
        <v>12000</v>
      </c>
      <c r="J29" s="145">
        <v>10432000000</v>
      </c>
      <c r="K29" s="145"/>
      <c r="L29" s="93" t="s">
        <v>88</v>
      </c>
      <c r="M29" s="37">
        <v>973415</v>
      </c>
      <c r="N29" s="93" t="s">
        <v>118</v>
      </c>
      <c r="O29" s="146">
        <v>45292</v>
      </c>
      <c r="P29" s="147">
        <v>44592</v>
      </c>
      <c r="Q29" s="145" t="s">
        <v>78</v>
      </c>
      <c r="R29" s="145" t="s">
        <v>39</v>
      </c>
      <c r="S29" s="16" t="s">
        <v>13</v>
      </c>
    </row>
    <row r="30" spans="2:21" s="62" customFormat="1" ht="45.75" customHeight="1" x14ac:dyDescent="0.3">
      <c r="B30" s="19">
        <v>14</v>
      </c>
      <c r="C30" s="93" t="s">
        <v>31</v>
      </c>
      <c r="D30" s="93" t="s">
        <v>14</v>
      </c>
      <c r="E30" s="96" t="s">
        <v>104</v>
      </c>
      <c r="F30" s="93" t="s">
        <v>72</v>
      </c>
      <c r="G30" s="93" t="s">
        <v>15</v>
      </c>
      <c r="H30" s="93" t="s">
        <v>19</v>
      </c>
      <c r="I30" s="93">
        <v>86000</v>
      </c>
      <c r="J30" s="145">
        <v>10432000000</v>
      </c>
      <c r="K30" s="145"/>
      <c r="L30" s="93" t="s">
        <v>62</v>
      </c>
      <c r="M30" s="37">
        <v>5653800</v>
      </c>
      <c r="N30" s="93" t="s">
        <v>123</v>
      </c>
      <c r="O30" s="160">
        <v>45322</v>
      </c>
      <c r="P30" s="160"/>
      <c r="Q30" s="145" t="s">
        <v>39</v>
      </c>
      <c r="R30" s="145" t="s">
        <v>39</v>
      </c>
      <c r="S30" s="16" t="s">
        <v>40</v>
      </c>
      <c r="U30" s="62" t="s">
        <v>81</v>
      </c>
    </row>
    <row r="31" spans="2:21" s="62" customFormat="1" ht="43.5" customHeight="1" x14ac:dyDescent="0.3">
      <c r="B31" s="19">
        <v>15</v>
      </c>
      <c r="C31" s="93" t="s">
        <v>31</v>
      </c>
      <c r="D31" s="93" t="s">
        <v>14</v>
      </c>
      <c r="E31" s="96" t="s">
        <v>105</v>
      </c>
      <c r="F31" s="93" t="s">
        <v>72</v>
      </c>
      <c r="G31" s="93" t="s">
        <v>15</v>
      </c>
      <c r="H31" s="93" t="s">
        <v>19</v>
      </c>
      <c r="I31" s="93">
        <v>45600</v>
      </c>
      <c r="J31" s="145">
        <v>10432000000</v>
      </c>
      <c r="K31" s="145"/>
      <c r="L31" s="93" t="s">
        <v>89</v>
      </c>
      <c r="M31" s="37">
        <v>3564330</v>
      </c>
      <c r="N31" s="93" t="s">
        <v>123</v>
      </c>
      <c r="O31" s="146">
        <v>45292</v>
      </c>
      <c r="P31" s="147">
        <v>44592</v>
      </c>
      <c r="Q31" s="152" t="s">
        <v>78</v>
      </c>
      <c r="R31" s="153" t="s">
        <v>39</v>
      </c>
      <c r="S31" s="16" t="s">
        <v>13</v>
      </c>
    </row>
    <row r="32" spans="2:21" s="62" customFormat="1" ht="115.5" customHeight="1" x14ac:dyDescent="0.3">
      <c r="B32" s="19">
        <v>16</v>
      </c>
      <c r="C32" s="3" t="s">
        <v>32</v>
      </c>
      <c r="D32" s="3" t="s">
        <v>33</v>
      </c>
      <c r="E32" s="96" t="s">
        <v>34</v>
      </c>
      <c r="F32" s="93" t="s">
        <v>72</v>
      </c>
      <c r="G32" s="93">
        <v>362</v>
      </c>
      <c r="H32" s="93" t="s">
        <v>35</v>
      </c>
      <c r="I32" s="93">
        <v>12</v>
      </c>
      <c r="J32" s="145">
        <v>10432000000</v>
      </c>
      <c r="K32" s="145"/>
      <c r="L32" s="93" t="s">
        <v>62</v>
      </c>
      <c r="M32" s="37">
        <f>4689*12</f>
        <v>56268</v>
      </c>
      <c r="N32" s="93" t="s">
        <v>121</v>
      </c>
      <c r="O32" s="146">
        <v>45322</v>
      </c>
      <c r="P32" s="147">
        <v>44592</v>
      </c>
      <c r="Q32" s="148" t="s">
        <v>78</v>
      </c>
      <c r="R32" s="149" t="s">
        <v>39</v>
      </c>
      <c r="S32" s="16" t="s">
        <v>13</v>
      </c>
    </row>
    <row r="33" spans="2:21" ht="41.25" customHeight="1" x14ac:dyDescent="0.3">
      <c r="B33" s="19">
        <v>17</v>
      </c>
      <c r="C33" s="93" t="s">
        <v>25</v>
      </c>
      <c r="D33" s="93" t="s">
        <v>25</v>
      </c>
      <c r="E33" s="96" t="s">
        <v>106</v>
      </c>
      <c r="F33" s="93" t="s">
        <v>72</v>
      </c>
      <c r="G33" s="93">
        <v>362</v>
      </c>
      <c r="H33" s="93" t="s">
        <v>35</v>
      </c>
      <c r="I33" s="93">
        <v>12</v>
      </c>
      <c r="J33" s="145">
        <v>10432000000</v>
      </c>
      <c r="K33" s="145"/>
      <c r="L33" s="93" t="s">
        <v>62</v>
      </c>
      <c r="M33" s="37">
        <v>124050</v>
      </c>
      <c r="N33" s="93" t="s">
        <v>121</v>
      </c>
      <c r="O33" s="146">
        <v>45322</v>
      </c>
      <c r="P33" s="147">
        <v>44592</v>
      </c>
      <c r="Q33" s="148" t="s">
        <v>39</v>
      </c>
      <c r="R33" s="149" t="s">
        <v>39</v>
      </c>
      <c r="S33" s="16" t="s">
        <v>40</v>
      </c>
    </row>
    <row r="34" spans="2:21" ht="40.5" customHeight="1" x14ac:dyDescent="0.3">
      <c r="B34" s="19">
        <v>18</v>
      </c>
      <c r="C34" s="26" t="s">
        <v>26</v>
      </c>
      <c r="D34" s="26" t="s">
        <v>26</v>
      </c>
      <c r="E34" s="94" t="s">
        <v>36</v>
      </c>
      <c r="F34" s="94" t="s">
        <v>72</v>
      </c>
      <c r="G34" s="26">
        <v>362</v>
      </c>
      <c r="H34" s="26" t="s">
        <v>35</v>
      </c>
      <c r="I34" s="26">
        <v>12</v>
      </c>
      <c r="J34" s="150">
        <v>10432000000</v>
      </c>
      <c r="K34" s="150"/>
      <c r="L34" s="94" t="s">
        <v>62</v>
      </c>
      <c r="M34" s="41">
        <v>110400</v>
      </c>
      <c r="N34" s="26" t="s">
        <v>121</v>
      </c>
      <c r="O34" s="161">
        <v>45322</v>
      </c>
      <c r="P34" s="162">
        <v>44592</v>
      </c>
      <c r="Q34" s="163" t="s">
        <v>39</v>
      </c>
      <c r="R34" s="164" t="s">
        <v>39</v>
      </c>
      <c r="S34" s="28" t="s">
        <v>13</v>
      </c>
    </row>
    <row r="35" spans="2:21" ht="55.5" customHeight="1" x14ac:dyDescent="0.3">
      <c r="B35" s="19">
        <v>19</v>
      </c>
      <c r="C35" s="50" t="s">
        <v>79</v>
      </c>
      <c r="D35" s="51" t="s">
        <v>87</v>
      </c>
      <c r="E35" s="51" t="s">
        <v>107</v>
      </c>
      <c r="F35" s="96" t="s">
        <v>72</v>
      </c>
      <c r="G35" s="50">
        <v>876</v>
      </c>
      <c r="H35" s="52" t="s">
        <v>28</v>
      </c>
      <c r="I35" s="50">
        <v>1</v>
      </c>
      <c r="J35" s="154">
        <v>10432000000</v>
      </c>
      <c r="K35" s="154"/>
      <c r="L35" s="96" t="s">
        <v>62</v>
      </c>
      <c r="M35" s="48">
        <v>2321988.4</v>
      </c>
      <c r="N35" s="26" t="s">
        <v>120</v>
      </c>
      <c r="O35" s="159">
        <v>45168</v>
      </c>
      <c r="P35" s="159"/>
      <c r="Q35" s="154" t="s">
        <v>39</v>
      </c>
      <c r="R35" s="154"/>
      <c r="S35" s="49" t="s">
        <v>40</v>
      </c>
    </row>
    <row r="36" spans="2:21" ht="41.25" customHeight="1" x14ac:dyDescent="0.3">
      <c r="B36" s="19">
        <v>20</v>
      </c>
      <c r="C36" s="2" t="s">
        <v>18</v>
      </c>
      <c r="D36" s="2" t="s">
        <v>27</v>
      </c>
      <c r="E36" s="96" t="s">
        <v>108</v>
      </c>
      <c r="F36" s="93" t="s">
        <v>72</v>
      </c>
      <c r="G36" s="93">
        <v>876</v>
      </c>
      <c r="H36" s="93" t="s">
        <v>28</v>
      </c>
      <c r="I36" s="93">
        <v>1</v>
      </c>
      <c r="J36" s="145">
        <v>10432000000</v>
      </c>
      <c r="K36" s="145"/>
      <c r="L36" s="93" t="s">
        <v>62</v>
      </c>
      <c r="M36" s="36">
        <v>8570598.6999999993</v>
      </c>
      <c r="N36" s="26" t="s">
        <v>122</v>
      </c>
      <c r="O36" s="146">
        <v>45076</v>
      </c>
      <c r="P36" s="147">
        <v>44377</v>
      </c>
      <c r="Q36" s="148" t="s">
        <v>39</v>
      </c>
      <c r="R36" s="149" t="s">
        <v>39</v>
      </c>
      <c r="S36" s="16" t="s">
        <v>40</v>
      </c>
    </row>
    <row r="37" spans="2:21" ht="40.5" customHeight="1" x14ac:dyDescent="0.3">
      <c r="B37" s="19">
        <v>21</v>
      </c>
      <c r="C37" s="45" t="s">
        <v>29</v>
      </c>
      <c r="D37" s="46" t="s">
        <v>29</v>
      </c>
      <c r="E37" s="54" t="s">
        <v>109</v>
      </c>
      <c r="F37" s="96" t="s">
        <v>72</v>
      </c>
      <c r="G37" s="96">
        <v>876</v>
      </c>
      <c r="H37" s="96" t="s">
        <v>28</v>
      </c>
      <c r="I37" s="96">
        <v>1</v>
      </c>
      <c r="J37" s="154">
        <v>10432000000</v>
      </c>
      <c r="K37" s="154"/>
      <c r="L37" s="96" t="s">
        <v>62</v>
      </c>
      <c r="M37" s="55">
        <v>2192783.1</v>
      </c>
      <c r="N37" s="94" t="s">
        <v>118</v>
      </c>
      <c r="O37" s="155">
        <v>45382</v>
      </c>
      <c r="P37" s="156">
        <v>44377</v>
      </c>
      <c r="Q37" s="157" t="s">
        <v>39</v>
      </c>
      <c r="R37" s="158" t="s">
        <v>39</v>
      </c>
      <c r="S37" s="49" t="s">
        <v>40</v>
      </c>
    </row>
    <row r="38" spans="2:21" ht="41.25" customHeight="1" x14ac:dyDescent="0.3">
      <c r="B38" s="69">
        <v>22</v>
      </c>
      <c r="C38" s="96" t="s">
        <v>22</v>
      </c>
      <c r="D38" s="96" t="s">
        <v>86</v>
      </c>
      <c r="E38" s="96" t="s">
        <v>142</v>
      </c>
      <c r="F38" s="96" t="s">
        <v>72</v>
      </c>
      <c r="G38" s="96">
        <v>796</v>
      </c>
      <c r="H38" s="96" t="s">
        <v>17</v>
      </c>
      <c r="I38" s="96">
        <v>1600</v>
      </c>
      <c r="J38" s="154">
        <v>10432000000</v>
      </c>
      <c r="K38" s="154"/>
      <c r="L38" s="96" t="s">
        <v>62</v>
      </c>
      <c r="M38" s="48">
        <v>138672</v>
      </c>
      <c r="N38" s="96" t="s">
        <v>118</v>
      </c>
      <c r="O38" s="155">
        <v>45322</v>
      </c>
      <c r="P38" s="156">
        <v>44592</v>
      </c>
      <c r="Q38" s="157" t="s">
        <v>39</v>
      </c>
      <c r="R38" s="158" t="s">
        <v>39</v>
      </c>
      <c r="S38" s="49" t="s">
        <v>13</v>
      </c>
    </row>
    <row r="39" spans="2:21" ht="38.25" customHeight="1" x14ac:dyDescent="0.3">
      <c r="B39" s="19">
        <v>23</v>
      </c>
      <c r="C39" s="93" t="s">
        <v>22</v>
      </c>
      <c r="D39" s="93" t="s">
        <v>22</v>
      </c>
      <c r="E39" s="96" t="s">
        <v>111</v>
      </c>
      <c r="F39" s="96" t="s">
        <v>72</v>
      </c>
      <c r="G39" s="93">
        <v>796</v>
      </c>
      <c r="H39" s="93" t="s">
        <v>17</v>
      </c>
      <c r="I39" s="93">
        <v>50</v>
      </c>
      <c r="J39" s="154">
        <v>10432000000</v>
      </c>
      <c r="K39" s="154"/>
      <c r="L39" s="96" t="s">
        <v>62</v>
      </c>
      <c r="M39" s="37">
        <v>142754</v>
      </c>
      <c r="N39" s="93" t="s">
        <v>118</v>
      </c>
      <c r="O39" s="155">
        <v>45322</v>
      </c>
      <c r="P39" s="156">
        <v>44592</v>
      </c>
      <c r="Q39" s="157" t="s">
        <v>39</v>
      </c>
      <c r="R39" s="158" t="s">
        <v>39</v>
      </c>
      <c r="S39" s="16" t="s">
        <v>13</v>
      </c>
    </row>
    <row r="40" spans="2:21" ht="38.25" customHeight="1" x14ac:dyDescent="0.3">
      <c r="B40" s="19">
        <v>24</v>
      </c>
      <c r="C40" s="93" t="s">
        <v>22</v>
      </c>
      <c r="D40" s="93" t="s">
        <v>86</v>
      </c>
      <c r="E40" s="96" t="s">
        <v>110</v>
      </c>
      <c r="F40" s="93" t="s">
        <v>72</v>
      </c>
      <c r="G40" s="93" t="s">
        <v>16</v>
      </c>
      <c r="H40" s="93" t="s">
        <v>17</v>
      </c>
      <c r="I40" s="1">
        <v>1285</v>
      </c>
      <c r="J40" s="145">
        <v>10432000000</v>
      </c>
      <c r="K40" s="145"/>
      <c r="L40" s="93" t="s">
        <v>90</v>
      </c>
      <c r="M40" s="37">
        <v>119505</v>
      </c>
      <c r="N40" s="93" t="s">
        <v>118</v>
      </c>
      <c r="O40" s="146">
        <v>45322</v>
      </c>
      <c r="P40" s="147">
        <v>44592</v>
      </c>
      <c r="Q40" s="148" t="s">
        <v>78</v>
      </c>
      <c r="R40" s="149" t="s">
        <v>39</v>
      </c>
      <c r="S40" s="16" t="s">
        <v>13</v>
      </c>
    </row>
    <row r="41" spans="2:21" ht="42" customHeight="1" x14ac:dyDescent="0.3">
      <c r="B41" s="19">
        <v>25</v>
      </c>
      <c r="C41" s="93" t="s">
        <v>22</v>
      </c>
      <c r="D41" s="93" t="s">
        <v>86</v>
      </c>
      <c r="E41" s="96" t="s">
        <v>126</v>
      </c>
      <c r="F41" s="93" t="s">
        <v>72</v>
      </c>
      <c r="G41" s="93" t="s">
        <v>16</v>
      </c>
      <c r="H41" s="93" t="s">
        <v>17</v>
      </c>
      <c r="I41" s="1">
        <v>800</v>
      </c>
      <c r="J41" s="145">
        <v>10432000000</v>
      </c>
      <c r="K41" s="145"/>
      <c r="L41" s="93" t="s">
        <v>88</v>
      </c>
      <c r="M41" s="37">
        <v>72000</v>
      </c>
      <c r="N41" s="93" t="s">
        <v>118</v>
      </c>
      <c r="O41" s="146">
        <v>45322</v>
      </c>
      <c r="P41" s="147">
        <v>44592</v>
      </c>
      <c r="Q41" s="148" t="s">
        <v>78</v>
      </c>
      <c r="R41" s="149" t="s">
        <v>39</v>
      </c>
      <c r="S41" s="16" t="s">
        <v>13</v>
      </c>
    </row>
    <row r="42" spans="2:21" ht="37.5" customHeight="1" x14ac:dyDescent="0.3">
      <c r="B42" s="19">
        <v>26</v>
      </c>
      <c r="C42" s="45" t="s">
        <v>101</v>
      </c>
      <c r="D42" s="46" t="s">
        <v>102</v>
      </c>
      <c r="E42" s="47" t="s">
        <v>112</v>
      </c>
      <c r="F42" s="96" t="s">
        <v>72</v>
      </c>
      <c r="G42" s="96">
        <v>876</v>
      </c>
      <c r="H42" s="96" t="s">
        <v>28</v>
      </c>
      <c r="I42" s="96">
        <v>1</v>
      </c>
      <c r="J42" s="154">
        <v>10432000000</v>
      </c>
      <c r="K42" s="154"/>
      <c r="L42" s="96" t="s">
        <v>62</v>
      </c>
      <c r="M42" s="48">
        <v>1126481</v>
      </c>
      <c r="N42" s="96" t="s">
        <v>119</v>
      </c>
      <c r="O42" s="146">
        <v>45107</v>
      </c>
      <c r="P42" s="147">
        <v>44592</v>
      </c>
      <c r="Q42" s="157" t="s">
        <v>78</v>
      </c>
      <c r="R42" s="158" t="s">
        <v>39</v>
      </c>
      <c r="S42" s="49" t="s">
        <v>13</v>
      </c>
    </row>
    <row r="43" spans="2:21" ht="42" customHeight="1" x14ac:dyDescent="0.3">
      <c r="B43" s="69">
        <v>27</v>
      </c>
      <c r="C43" s="52" t="s">
        <v>18</v>
      </c>
      <c r="D43" s="52" t="s">
        <v>27</v>
      </c>
      <c r="E43" s="96" t="s">
        <v>127</v>
      </c>
      <c r="F43" s="96" t="s">
        <v>72</v>
      </c>
      <c r="G43" s="96">
        <v>876</v>
      </c>
      <c r="H43" s="96" t="s">
        <v>28</v>
      </c>
      <c r="I43" s="96">
        <v>1</v>
      </c>
      <c r="J43" s="154">
        <v>10432000000</v>
      </c>
      <c r="K43" s="154"/>
      <c r="L43" s="96" t="s">
        <v>88</v>
      </c>
      <c r="M43" s="55">
        <v>2691759.6</v>
      </c>
      <c r="N43" s="96" t="s">
        <v>119</v>
      </c>
      <c r="O43" s="155">
        <v>45016</v>
      </c>
      <c r="P43" s="156">
        <v>44377</v>
      </c>
      <c r="Q43" s="157" t="s">
        <v>39</v>
      </c>
      <c r="R43" s="158" t="s">
        <v>39</v>
      </c>
      <c r="S43" s="49" t="s">
        <v>40</v>
      </c>
    </row>
    <row r="44" spans="2:21" ht="45.75" customHeight="1" x14ac:dyDescent="0.3">
      <c r="B44" s="69">
        <v>28</v>
      </c>
      <c r="C44" s="96" t="s">
        <v>31</v>
      </c>
      <c r="D44" s="96" t="s">
        <v>14</v>
      </c>
      <c r="E44" s="96" t="s">
        <v>135</v>
      </c>
      <c r="F44" s="96" t="s">
        <v>72</v>
      </c>
      <c r="G44" s="96" t="s">
        <v>15</v>
      </c>
      <c r="H44" s="96" t="s">
        <v>19</v>
      </c>
      <c r="I44" s="96">
        <v>90000</v>
      </c>
      <c r="J44" s="154">
        <v>10432000000</v>
      </c>
      <c r="K44" s="154"/>
      <c r="L44" s="96" t="s">
        <v>62</v>
      </c>
      <c r="M44" s="48">
        <v>5630400</v>
      </c>
      <c r="N44" s="96" t="s">
        <v>119</v>
      </c>
      <c r="O44" s="159">
        <v>45322</v>
      </c>
      <c r="P44" s="159"/>
      <c r="Q44" s="157" t="s">
        <v>78</v>
      </c>
      <c r="R44" s="158" t="s">
        <v>39</v>
      </c>
      <c r="S44" s="49" t="s">
        <v>13</v>
      </c>
      <c r="U44" s="91" t="s">
        <v>81</v>
      </c>
    </row>
    <row r="45" spans="2:21" ht="45.75" customHeight="1" x14ac:dyDescent="0.3">
      <c r="B45" s="69">
        <v>29</v>
      </c>
      <c r="C45" s="96" t="s">
        <v>31</v>
      </c>
      <c r="D45" s="96" t="s">
        <v>14</v>
      </c>
      <c r="E45" s="96" t="s">
        <v>139</v>
      </c>
      <c r="F45" s="96" t="s">
        <v>72</v>
      </c>
      <c r="G45" s="96" t="s">
        <v>15</v>
      </c>
      <c r="H45" s="96" t="s">
        <v>19</v>
      </c>
      <c r="I45" s="96">
        <v>4300</v>
      </c>
      <c r="J45" s="154">
        <v>10432000000</v>
      </c>
      <c r="K45" s="154"/>
      <c r="L45" s="96" t="s">
        <v>62</v>
      </c>
      <c r="M45" s="48">
        <v>227500</v>
      </c>
      <c r="N45" s="96" t="s">
        <v>119</v>
      </c>
      <c r="O45" s="159">
        <v>45322</v>
      </c>
      <c r="P45" s="159"/>
      <c r="Q45" s="157" t="s">
        <v>78</v>
      </c>
      <c r="R45" s="158" t="s">
        <v>39</v>
      </c>
      <c r="S45" s="49" t="s">
        <v>13</v>
      </c>
      <c r="U45" s="91" t="s">
        <v>81</v>
      </c>
    </row>
    <row r="46" spans="2:21" ht="38.25" customHeight="1" x14ac:dyDescent="0.3">
      <c r="B46" s="69">
        <v>30</v>
      </c>
      <c r="C46" s="96" t="s">
        <v>22</v>
      </c>
      <c r="D46" s="96" t="s">
        <v>86</v>
      </c>
      <c r="E46" s="96" t="s">
        <v>141</v>
      </c>
      <c r="F46" s="96" t="s">
        <v>72</v>
      </c>
      <c r="G46" s="96" t="s">
        <v>16</v>
      </c>
      <c r="H46" s="96" t="s">
        <v>17</v>
      </c>
      <c r="I46" s="50">
        <v>1100</v>
      </c>
      <c r="J46" s="154">
        <v>10432000000</v>
      </c>
      <c r="K46" s="154"/>
      <c r="L46" s="96" t="s">
        <v>90</v>
      </c>
      <c r="M46" s="48">
        <v>121000</v>
      </c>
      <c r="N46" s="96" t="s">
        <v>143</v>
      </c>
      <c r="O46" s="155">
        <v>45323</v>
      </c>
      <c r="P46" s="156">
        <v>44592</v>
      </c>
      <c r="Q46" s="157" t="s">
        <v>78</v>
      </c>
      <c r="R46" s="158" t="s">
        <v>39</v>
      </c>
      <c r="S46" s="49" t="s">
        <v>13</v>
      </c>
    </row>
    <row r="47" spans="2:21" ht="41.25" customHeight="1" x14ac:dyDescent="0.3">
      <c r="B47" s="69">
        <v>31</v>
      </c>
      <c r="C47" s="45" t="s">
        <v>68</v>
      </c>
      <c r="D47" s="52" t="s">
        <v>38</v>
      </c>
      <c r="E47" s="96" t="s">
        <v>144</v>
      </c>
      <c r="F47" s="96" t="s">
        <v>72</v>
      </c>
      <c r="G47" s="96">
        <v>362</v>
      </c>
      <c r="H47" s="96" t="s">
        <v>35</v>
      </c>
      <c r="I47" s="96">
        <v>11</v>
      </c>
      <c r="J47" s="157">
        <v>10225820001</v>
      </c>
      <c r="K47" s="158"/>
      <c r="L47" s="96" t="s">
        <v>146</v>
      </c>
      <c r="M47" s="81">
        <v>60500</v>
      </c>
      <c r="N47" s="96" t="s">
        <v>143</v>
      </c>
      <c r="O47" s="155">
        <v>45291</v>
      </c>
      <c r="P47" s="156">
        <v>44742</v>
      </c>
      <c r="Q47" s="190" t="s">
        <v>78</v>
      </c>
      <c r="R47" s="191" t="s">
        <v>39</v>
      </c>
      <c r="S47" s="49" t="s">
        <v>13</v>
      </c>
    </row>
    <row r="48" spans="2:21" ht="42" customHeight="1" x14ac:dyDescent="0.3">
      <c r="B48" s="69">
        <v>32</v>
      </c>
      <c r="C48" s="96" t="s">
        <v>148</v>
      </c>
      <c r="D48" s="96" t="s">
        <v>149</v>
      </c>
      <c r="E48" s="96" t="s">
        <v>145</v>
      </c>
      <c r="F48" s="96" t="s">
        <v>72</v>
      </c>
      <c r="G48" s="96">
        <v>362</v>
      </c>
      <c r="H48" s="96" t="s">
        <v>35</v>
      </c>
      <c r="I48" s="50">
        <v>12</v>
      </c>
      <c r="J48" s="157">
        <v>10225820001</v>
      </c>
      <c r="K48" s="158"/>
      <c r="L48" s="96" t="s">
        <v>146</v>
      </c>
      <c r="M48" s="48">
        <v>63600</v>
      </c>
      <c r="N48" s="96" t="s">
        <v>143</v>
      </c>
      <c r="O48" s="155">
        <v>45323</v>
      </c>
      <c r="P48" s="156">
        <v>44742</v>
      </c>
      <c r="Q48" s="190" t="s">
        <v>78</v>
      </c>
      <c r="R48" s="191" t="s">
        <v>39</v>
      </c>
      <c r="S48" s="49" t="s">
        <v>13</v>
      </c>
    </row>
    <row r="49" spans="2:19" ht="42" customHeight="1" x14ac:dyDescent="0.3">
      <c r="B49" s="69">
        <v>33</v>
      </c>
      <c r="C49" s="96" t="s">
        <v>150</v>
      </c>
      <c r="D49" s="96" t="s">
        <v>151</v>
      </c>
      <c r="E49" s="96" t="s">
        <v>147</v>
      </c>
      <c r="F49" s="96" t="s">
        <v>72</v>
      </c>
      <c r="G49" s="96">
        <v>362</v>
      </c>
      <c r="H49" s="96" t="s">
        <v>35</v>
      </c>
      <c r="I49" s="50">
        <v>12</v>
      </c>
      <c r="J49" s="157">
        <v>10225820001</v>
      </c>
      <c r="K49" s="158"/>
      <c r="L49" s="96" t="s">
        <v>146</v>
      </c>
      <c r="M49" s="48">
        <v>166400.64000000001</v>
      </c>
      <c r="N49" s="97">
        <v>44986</v>
      </c>
      <c r="O49" s="155">
        <v>45382</v>
      </c>
      <c r="P49" s="156">
        <v>44742</v>
      </c>
      <c r="Q49" s="157" t="s">
        <v>39</v>
      </c>
      <c r="R49" s="158" t="s">
        <v>39</v>
      </c>
      <c r="S49" s="49" t="s">
        <v>13</v>
      </c>
    </row>
    <row r="50" spans="2:19" s="109" customFormat="1" ht="41.25" customHeight="1" x14ac:dyDescent="0.3">
      <c r="B50" s="103">
        <v>34</v>
      </c>
      <c r="C50" s="104" t="s">
        <v>18</v>
      </c>
      <c r="D50" s="104" t="s">
        <v>27</v>
      </c>
      <c r="E50" s="105" t="s">
        <v>127</v>
      </c>
      <c r="F50" s="105" t="s">
        <v>72</v>
      </c>
      <c r="G50" s="105">
        <v>876</v>
      </c>
      <c r="H50" s="105" t="s">
        <v>28</v>
      </c>
      <c r="I50" s="105">
        <v>1</v>
      </c>
      <c r="J50" s="194">
        <v>10432000000</v>
      </c>
      <c r="K50" s="194"/>
      <c r="L50" s="105" t="s">
        <v>62</v>
      </c>
      <c r="M50" s="106">
        <v>2693667.58</v>
      </c>
      <c r="N50" s="107" t="s">
        <v>114</v>
      </c>
      <c r="O50" s="195">
        <v>45076</v>
      </c>
      <c r="P50" s="196">
        <v>44377</v>
      </c>
      <c r="Q50" s="197" t="s">
        <v>39</v>
      </c>
      <c r="R50" s="198" t="s">
        <v>39</v>
      </c>
      <c r="S50" s="108" t="s">
        <v>40</v>
      </c>
    </row>
    <row r="51" spans="2:19" ht="7.5" customHeight="1" x14ac:dyDescent="0.3">
      <c r="B51" s="19"/>
      <c r="C51" s="5"/>
      <c r="D51" s="3"/>
      <c r="E51" s="29"/>
      <c r="F51" s="93"/>
      <c r="G51" s="93"/>
      <c r="H51" s="93"/>
      <c r="I51" s="1"/>
      <c r="J51" s="145"/>
      <c r="K51" s="145"/>
      <c r="L51" s="93"/>
      <c r="M51" s="37"/>
      <c r="N51" s="93"/>
      <c r="O51" s="160"/>
      <c r="P51" s="160"/>
      <c r="Q51" s="145"/>
      <c r="R51" s="145"/>
      <c r="S51" s="16"/>
    </row>
    <row r="52" spans="2:19" ht="7.5" customHeight="1" x14ac:dyDescent="0.3">
      <c r="B52" s="17"/>
      <c r="C52" s="10"/>
      <c r="D52" s="11"/>
      <c r="E52" s="99"/>
      <c r="F52" s="99"/>
      <c r="G52" s="12"/>
      <c r="H52" s="13"/>
      <c r="I52" s="14"/>
      <c r="J52" s="165"/>
      <c r="K52" s="165"/>
      <c r="L52" s="99"/>
      <c r="M52" s="43"/>
      <c r="N52" s="100"/>
      <c r="O52" s="166"/>
      <c r="P52" s="166"/>
      <c r="Q52" s="165"/>
      <c r="R52" s="165"/>
      <c r="S52" s="18"/>
    </row>
    <row r="53" spans="2:19" ht="18" customHeight="1" thickBot="1" x14ac:dyDescent="0.35">
      <c r="B53" s="173" t="s">
        <v>67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35">
        <f>SUM(M17:M52)</f>
        <v>49609849.170000002</v>
      </c>
      <c r="N53" s="101" t="s">
        <v>63</v>
      </c>
      <c r="O53" s="101"/>
      <c r="P53" s="101"/>
      <c r="Q53" s="101"/>
      <c r="R53" s="101"/>
      <c r="S53" s="7"/>
    </row>
    <row r="54" spans="2:19" x14ac:dyDescent="0.3">
      <c r="B54" s="121"/>
      <c r="C54" s="121"/>
      <c r="D54" s="175"/>
      <c r="E54" s="121"/>
      <c r="F54" s="99"/>
    </row>
    <row r="55" spans="2:19" x14ac:dyDescent="0.3">
      <c r="B55" s="171" t="s">
        <v>74</v>
      </c>
      <c r="C55" s="171"/>
      <c r="D55" s="171"/>
      <c r="E55" s="192" t="s">
        <v>163</v>
      </c>
      <c r="F55" s="192"/>
      <c r="G55" s="192"/>
      <c r="H55" s="192"/>
      <c r="I55" s="192"/>
      <c r="J55" s="192"/>
      <c r="K55" s="8"/>
      <c r="L55" s="172"/>
      <c r="M55" s="172"/>
      <c r="N55" s="172"/>
      <c r="O55" s="172"/>
      <c r="P55" s="8"/>
      <c r="Q55" s="193">
        <f>P7</f>
        <v>45103</v>
      </c>
      <c r="R55" s="192"/>
      <c r="S55" s="192"/>
    </row>
    <row r="56" spans="2:19" x14ac:dyDescent="0.3">
      <c r="B56" s="170" t="s">
        <v>75</v>
      </c>
      <c r="C56" s="170"/>
      <c r="D56" s="170"/>
      <c r="E56" s="170"/>
      <c r="F56" s="170"/>
      <c r="G56" s="170"/>
      <c r="H56" s="170"/>
      <c r="I56" s="170"/>
      <c r="J56" s="170"/>
      <c r="K56" s="8"/>
      <c r="L56" s="169" t="s">
        <v>64</v>
      </c>
      <c r="M56" s="169"/>
      <c r="N56" s="169"/>
      <c r="O56" s="169"/>
      <c r="P56" s="8"/>
      <c r="Q56" s="22"/>
      <c r="R56" s="21"/>
      <c r="S56" s="21"/>
    </row>
    <row r="57" spans="2:19" x14ac:dyDescent="0.3">
      <c r="B57" s="171"/>
      <c r="C57" s="171"/>
      <c r="D57" s="171"/>
      <c r="E57" s="168"/>
      <c r="F57" s="168"/>
      <c r="G57" s="168"/>
      <c r="H57" s="168"/>
      <c r="I57" s="168"/>
      <c r="J57" s="168"/>
      <c r="K57" s="8"/>
      <c r="L57" s="172"/>
      <c r="M57" s="172"/>
      <c r="N57" s="172"/>
      <c r="O57" s="172"/>
      <c r="P57" s="8"/>
      <c r="Q57" s="167"/>
      <c r="R57" s="168"/>
      <c r="S57" s="168"/>
    </row>
    <row r="58" spans="2:19" x14ac:dyDescent="0.3">
      <c r="B58" s="20"/>
      <c r="C58" s="20"/>
      <c r="D58" s="20"/>
      <c r="E58" s="21"/>
      <c r="F58" s="21"/>
      <c r="G58" s="21"/>
      <c r="H58" s="21"/>
      <c r="I58" s="21"/>
      <c r="J58" s="21"/>
      <c r="K58" s="8"/>
      <c r="L58" s="169"/>
      <c r="M58" s="169"/>
      <c r="N58" s="169"/>
      <c r="O58" s="169"/>
      <c r="P58" s="8"/>
      <c r="Q58" s="22"/>
      <c r="R58" s="21"/>
      <c r="S58" s="21"/>
    </row>
    <row r="59" spans="2:19" x14ac:dyDescent="0.3">
      <c r="B59" s="171" t="s">
        <v>76</v>
      </c>
      <c r="C59" s="171"/>
      <c r="D59" s="171"/>
      <c r="E59" s="192" t="s">
        <v>159</v>
      </c>
      <c r="F59" s="192"/>
      <c r="G59" s="192"/>
      <c r="H59" s="192"/>
      <c r="I59" s="192"/>
      <c r="J59" s="192"/>
      <c r="K59" s="8"/>
      <c r="L59" s="172"/>
      <c r="M59" s="172"/>
      <c r="N59" s="172"/>
      <c r="O59" s="172"/>
      <c r="P59" s="8"/>
      <c r="Q59" s="193">
        <f>Q55</f>
        <v>45103</v>
      </c>
      <c r="R59" s="192"/>
      <c r="S59" s="192"/>
    </row>
    <row r="60" spans="2:19" x14ac:dyDescent="0.3">
      <c r="B60" s="170" t="s">
        <v>75</v>
      </c>
      <c r="C60" s="170"/>
      <c r="D60" s="170"/>
      <c r="E60" s="170"/>
      <c r="F60" s="170"/>
      <c r="G60" s="170"/>
      <c r="H60" s="170"/>
      <c r="I60" s="170"/>
      <c r="J60" s="170"/>
      <c r="K60" s="8"/>
      <c r="L60" s="169" t="s">
        <v>64</v>
      </c>
      <c r="M60" s="169"/>
      <c r="N60" s="169"/>
      <c r="O60" s="169"/>
      <c r="P60" s="8"/>
      <c r="Q60" s="169" t="s">
        <v>65</v>
      </c>
      <c r="R60" s="169"/>
      <c r="S60" s="169"/>
    </row>
    <row r="61" spans="2:19" x14ac:dyDescent="0.3">
      <c r="L61" s="91" t="s">
        <v>66</v>
      </c>
    </row>
    <row r="66" spans="9:10" x14ac:dyDescent="0.3">
      <c r="I66" s="44"/>
      <c r="J66" s="44"/>
    </row>
  </sheetData>
  <mergeCells count="175">
    <mergeCell ref="B1:S1"/>
    <mergeCell ref="B2:S2"/>
    <mergeCell ref="B4:F4"/>
    <mergeCell ref="G4:O4"/>
    <mergeCell ref="P4:S4"/>
    <mergeCell ref="B5:F5"/>
    <mergeCell ref="G5:O5"/>
    <mergeCell ref="P5:S5"/>
    <mergeCell ref="B8:F8"/>
    <mergeCell ref="G8:O8"/>
    <mergeCell ref="P8:S8"/>
    <mergeCell ref="B9:F9"/>
    <mergeCell ref="G9:O9"/>
    <mergeCell ref="P9:S9"/>
    <mergeCell ref="B6:F6"/>
    <mergeCell ref="G6:O6"/>
    <mergeCell ref="P6:S6"/>
    <mergeCell ref="B7:F7"/>
    <mergeCell ref="G7:O7"/>
    <mergeCell ref="P7:S7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F13:F15"/>
    <mergeCell ref="G13:H13"/>
    <mergeCell ref="I13:I15"/>
    <mergeCell ref="J13:L13"/>
    <mergeCell ref="M13:M15"/>
    <mergeCell ref="N13:P13"/>
    <mergeCell ref="G14:G15"/>
    <mergeCell ref="H14:H15"/>
    <mergeCell ref="J14:K15"/>
    <mergeCell ref="L14:L15"/>
    <mergeCell ref="J17:K17"/>
    <mergeCell ref="O17:P17"/>
    <mergeCell ref="Q17:R17"/>
    <mergeCell ref="J18:K18"/>
    <mergeCell ref="O18:P18"/>
    <mergeCell ref="Q18:R18"/>
    <mergeCell ref="N14:N15"/>
    <mergeCell ref="O14:P15"/>
    <mergeCell ref="S14:S15"/>
    <mergeCell ref="J16:K16"/>
    <mergeCell ref="O16:P16"/>
    <mergeCell ref="Q16:R16"/>
    <mergeCell ref="J21:K21"/>
    <mergeCell ref="O21:P21"/>
    <mergeCell ref="Q21:R21"/>
    <mergeCell ref="J22:K22"/>
    <mergeCell ref="O22:P22"/>
    <mergeCell ref="Q22:R22"/>
    <mergeCell ref="J19:K19"/>
    <mergeCell ref="O19:P19"/>
    <mergeCell ref="Q19:R19"/>
    <mergeCell ref="J20:K20"/>
    <mergeCell ref="O20:P20"/>
    <mergeCell ref="Q20:R20"/>
    <mergeCell ref="J25:K25"/>
    <mergeCell ref="O25:P25"/>
    <mergeCell ref="Q25:R25"/>
    <mergeCell ref="J26:K26"/>
    <mergeCell ref="O26:P26"/>
    <mergeCell ref="Q26:R26"/>
    <mergeCell ref="J23:K23"/>
    <mergeCell ref="O23:P23"/>
    <mergeCell ref="Q23:R23"/>
    <mergeCell ref="J24:K24"/>
    <mergeCell ref="O24:P24"/>
    <mergeCell ref="Q24:R24"/>
    <mergeCell ref="J29:K29"/>
    <mergeCell ref="O29:P29"/>
    <mergeCell ref="Q29:R29"/>
    <mergeCell ref="J30:K30"/>
    <mergeCell ref="O30:P30"/>
    <mergeCell ref="Q30:R30"/>
    <mergeCell ref="J27:K27"/>
    <mergeCell ref="O27:P27"/>
    <mergeCell ref="Q27:R27"/>
    <mergeCell ref="J28:K28"/>
    <mergeCell ref="O28:P28"/>
    <mergeCell ref="Q28:R28"/>
    <mergeCell ref="J33:K33"/>
    <mergeCell ref="O33:P33"/>
    <mergeCell ref="Q33:R33"/>
    <mergeCell ref="J34:K34"/>
    <mergeCell ref="O34:P34"/>
    <mergeCell ref="Q34:R34"/>
    <mergeCell ref="J31:K31"/>
    <mergeCell ref="O31:P31"/>
    <mergeCell ref="Q31:R31"/>
    <mergeCell ref="J32:K32"/>
    <mergeCell ref="O32:P32"/>
    <mergeCell ref="Q32:R32"/>
    <mergeCell ref="J37:K37"/>
    <mergeCell ref="O37:P37"/>
    <mergeCell ref="Q37:R37"/>
    <mergeCell ref="J38:K38"/>
    <mergeCell ref="O38:P38"/>
    <mergeCell ref="Q38:R38"/>
    <mergeCell ref="J35:K35"/>
    <mergeCell ref="O35:P35"/>
    <mergeCell ref="Q35:R35"/>
    <mergeCell ref="J36:K36"/>
    <mergeCell ref="O36:P36"/>
    <mergeCell ref="Q36:R36"/>
    <mergeCell ref="J41:K41"/>
    <mergeCell ref="O41:P41"/>
    <mergeCell ref="Q41:R41"/>
    <mergeCell ref="J42:K42"/>
    <mergeCell ref="O42:P42"/>
    <mergeCell ref="Q42:R42"/>
    <mergeCell ref="J39:K39"/>
    <mergeCell ref="O39:P39"/>
    <mergeCell ref="Q39:R39"/>
    <mergeCell ref="J40:K40"/>
    <mergeCell ref="O40:P40"/>
    <mergeCell ref="Q40:R40"/>
    <mergeCell ref="J45:K45"/>
    <mergeCell ref="O45:P45"/>
    <mergeCell ref="Q45:R45"/>
    <mergeCell ref="J46:K46"/>
    <mergeCell ref="O46:P46"/>
    <mergeCell ref="Q46:R46"/>
    <mergeCell ref="J43:K43"/>
    <mergeCell ref="O43:P43"/>
    <mergeCell ref="Q43:R43"/>
    <mergeCell ref="J44:K44"/>
    <mergeCell ref="O44:P44"/>
    <mergeCell ref="Q44:R44"/>
    <mergeCell ref="J49:K49"/>
    <mergeCell ref="O49:P49"/>
    <mergeCell ref="Q49:R49"/>
    <mergeCell ref="J50:K50"/>
    <mergeCell ref="O50:P50"/>
    <mergeCell ref="Q50:R50"/>
    <mergeCell ref="J47:K47"/>
    <mergeCell ref="O47:P47"/>
    <mergeCell ref="Q47:R47"/>
    <mergeCell ref="J48:K48"/>
    <mergeCell ref="O48:P48"/>
    <mergeCell ref="Q48:R48"/>
    <mergeCell ref="B53:L53"/>
    <mergeCell ref="B54:C54"/>
    <mergeCell ref="D54:E54"/>
    <mergeCell ref="B55:D55"/>
    <mergeCell ref="E55:J55"/>
    <mergeCell ref="L55:O55"/>
    <mergeCell ref="J51:K51"/>
    <mergeCell ref="O51:P51"/>
    <mergeCell ref="Q51:R51"/>
    <mergeCell ref="J52:K52"/>
    <mergeCell ref="O52:P52"/>
    <mergeCell ref="Q52:R52"/>
    <mergeCell ref="L58:O58"/>
    <mergeCell ref="B59:D59"/>
    <mergeCell ref="E59:J59"/>
    <mergeCell ref="L59:O59"/>
    <mergeCell ref="Q59:S59"/>
    <mergeCell ref="B60:J60"/>
    <mergeCell ref="L60:O60"/>
    <mergeCell ref="Q60:S60"/>
    <mergeCell ref="Q55:S55"/>
    <mergeCell ref="B56:J56"/>
    <mergeCell ref="L56:O56"/>
    <mergeCell ref="B57:D57"/>
    <mergeCell ref="E57:J57"/>
    <mergeCell ref="L57:O57"/>
    <mergeCell ref="Q57:S57"/>
  </mergeCells>
  <pageMargins left="0.23622047244094491" right="0.23622047244094491" top="0" bottom="0" header="0" footer="0"/>
  <pageSetup paperSize="9" scale="55" fitToHeight="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ПЛАН 2023</vt:lpstr>
      <vt:lpstr>ПЛАН 2023 (2)</vt:lpstr>
      <vt:lpstr>ПЛАН 2023 (3)</vt:lpstr>
      <vt:lpstr>ПЛАН 2023 (4)</vt:lpstr>
      <vt:lpstr>ПЛАН 2023 (5)</vt:lpstr>
      <vt:lpstr>ПЛАН 2023 (6)</vt:lpstr>
      <vt:lpstr>ПЛАН 2023 (7)</vt:lpstr>
      <vt:lpstr>ПЛАН 2023 (8)</vt:lpstr>
      <vt:lpstr>ПЛАН 2023 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РЭС-5</dc:creator>
  <cp:lastModifiedBy>ГригорьеваН.А.</cp:lastModifiedBy>
  <cp:lastPrinted>2023-06-26T04:54:57Z</cp:lastPrinted>
  <dcterms:created xsi:type="dcterms:W3CDTF">2012-01-25T00:27:46Z</dcterms:created>
  <dcterms:modified xsi:type="dcterms:W3CDTF">2023-06-26T05:05:47Z</dcterms:modified>
</cp:coreProperties>
</file>