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сайт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04" i="2"/>
  <c r="H103"/>
  <c r="D75"/>
  <c r="D76" s="1"/>
  <c r="F76"/>
  <c r="E76"/>
  <c r="F73"/>
  <c r="E73"/>
  <c r="D73"/>
  <c r="F51"/>
  <c r="E51"/>
  <c r="D51"/>
</calcChain>
</file>

<file path=xl/comments1.xml><?xml version="1.0" encoding="utf-8"?>
<comments xmlns="http://schemas.openxmlformats.org/spreadsheetml/2006/main">
  <authors>
    <author>Автор</author>
  </authors>
  <commentList>
    <comment ref="D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здесь и покупка сидит</t>
        </r>
      </text>
    </comment>
    <comment ref="B1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связи с тем, что не ценовая зона , то не утверждается</t>
        </r>
      </text>
    </comment>
  </commentList>
</comments>
</file>

<file path=xl/sharedStrings.xml><?xml version="1.0" encoding="utf-8"?>
<sst xmlns="http://schemas.openxmlformats.org/spreadsheetml/2006/main" count="233" uniqueCount="172">
  <si>
    <t xml:space="preserve">                                                                  (форма)</t>
  </si>
  <si>
    <t xml:space="preserve">                          П Р Е Д Л О Ж Е Н И Е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</si>
  <si>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</si>
  <si>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</si>
  <si>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</si>
  <si>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Раздел 1. Информация об организации</t>
  </si>
  <si>
    <t>N п/п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</si>
  <si>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</si>
  <si>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</si>
  <si>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</si>
  <si>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</si>
  <si>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</si>
  <si>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</si>
  <si>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</si>
  <si>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</si>
  <si>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</si>
  <si>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</si>
  <si>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</si>
  <si>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</si>
  <si>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</si>
  <si>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</si>
  <si>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</si>
  <si>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</si>
  <si>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</si>
  <si>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</si>
  <si>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</si>
  <si>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4.3.</t>
  </si>
  <si>
    <t>4.4.</t>
  </si>
  <si>
    <t>4.4.1.</t>
  </si>
  <si>
    <t>5.</t>
  </si>
  <si>
    <t>5.1.</t>
  </si>
  <si>
    <t>5.2.</t>
  </si>
  <si>
    <t>5.3.</t>
  </si>
  <si>
    <t>Наименование показателей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</si>
  <si>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</si>
  <si>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</si>
  <si>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</si>
  <si>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</si>
  <si>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</si>
  <si>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</si>
  <si>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</si>
  <si>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</si>
  <si>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Расчетный объем услуг в части управления технологическими режимами*(2)</t>
  </si>
  <si>
    <t>Расчетный объем услуг в части обеспечения надежности*(2)</t>
  </si>
  <si>
    <t>Заявленная мощность*(3)</t>
  </si>
  <si>
    <t>Объем полезного отпуска электроэнергии - всего*(3)</t>
  </si>
  <si>
    <t>Объем полезного отпуска электроэнергии населению и приравненным к нему категориям потребителей*(3)</t>
  </si>
  <si>
    <t>Норматив потерь электрической энергии (с указанием реквизитов приказа Минэнерго России, которым утверждены нормативы)*(3)</t>
  </si>
  <si>
    <t>Реквизиты программы энерго-эффективности (кем утверждена, дата утверждения, номер приказа)*(3)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</si>
  <si>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</si>
  <si>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</si>
  <si>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r>
      <t>Расходы, связанные с производством и реализацией</t>
    </r>
    <r>
      <rPr>
        <sz val="12"/>
        <color rgb="FF106BBE"/>
        <rFont val="Arial"/>
        <family val="2"/>
        <charset val="204"/>
      </rPr>
      <t>*(2</t>
    </r>
    <r>
      <rPr>
        <sz val="12"/>
        <color theme="1"/>
        <rFont val="Arial"/>
        <family val="2"/>
        <charset val="204"/>
      </rPr>
      <t xml:space="preserve">, </t>
    </r>
    <r>
      <rPr>
        <sz val="12"/>
        <color rgb="FF106BBE"/>
        <rFont val="Arial"/>
        <family val="2"/>
        <charset val="204"/>
      </rPr>
      <t>4)</t>
    </r>
    <r>
      <rPr>
        <sz val="12"/>
        <color theme="1"/>
        <rFont val="Arial"/>
        <family val="2"/>
        <charset val="204"/>
      </rPr>
      <t xml:space="preserve"> подконтрольные расходы</t>
    </r>
    <r>
      <rPr>
        <sz val="12"/>
        <color rgb="FF106BBE"/>
        <rFont val="Arial"/>
        <family val="2"/>
        <charset val="204"/>
      </rPr>
      <t>*(3)</t>
    </r>
    <r>
      <rPr>
        <sz val="12"/>
        <color theme="1"/>
        <rFont val="Arial"/>
        <family val="2"/>
        <charset val="204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</si>
  <si>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</si>
  <si>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</si>
  <si>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</si>
  <si>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</si>
  <si>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r>
      <t xml:space="preserve">Расходы, за исключением указанных в </t>
    </r>
    <r>
      <rPr>
        <sz val="12"/>
        <color rgb="FF106BBE"/>
        <rFont val="Arial"/>
        <family val="2"/>
        <charset val="204"/>
      </rPr>
      <t>подпункте 4.1*(2</t>
    </r>
    <r>
      <rPr>
        <sz val="12"/>
        <color theme="1"/>
        <rFont val="Arial"/>
        <family val="2"/>
        <charset val="204"/>
      </rPr>
      <t xml:space="preserve">, </t>
    </r>
    <r>
      <rPr>
        <sz val="12"/>
        <color rgb="FF106BBE"/>
        <rFont val="Arial"/>
        <family val="2"/>
        <charset val="204"/>
      </rPr>
      <t>4)</t>
    </r>
    <r>
      <rPr>
        <sz val="12"/>
        <color theme="1"/>
        <rFont val="Arial"/>
        <family val="2"/>
        <charset val="204"/>
      </rPr>
      <t>; неподконтрольные расходы</t>
    </r>
    <r>
      <rPr>
        <sz val="12"/>
        <color rgb="FF106BBE"/>
        <rFont val="Arial"/>
        <family val="2"/>
        <charset val="204"/>
      </rPr>
      <t>*(3)</t>
    </r>
    <r>
      <rPr>
        <sz val="12"/>
        <color theme="1"/>
        <rFont val="Arial"/>
        <family val="2"/>
        <charset val="204"/>
      </rPr>
      <t xml:space="preserve"> - всего</t>
    </r>
    <r>
      <rPr>
        <sz val="12"/>
        <color rgb="FF106BBE"/>
        <rFont val="Arial"/>
        <family val="2"/>
        <charset val="204"/>
      </rPr>
      <t>*(3)</t>
    </r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</si>
  <si>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</si>
  <si>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</si>
  <si>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</si>
  <si>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</si>
  <si>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</si>
  <si>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Операционные расходы на условную единицу*(3)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</si>
  <si>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</si>
  <si>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</si>
  <si>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</si>
  <si>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</si>
  <si>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</si>
  <si>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</si>
  <si>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Единица измерения</t>
  </si>
  <si>
    <t>тыс. рублей</t>
  </si>
  <si>
    <t>процент</t>
  </si>
  <si>
    <t>МВт</t>
  </si>
  <si>
    <t>у.е.</t>
  </si>
  <si>
    <t>тыс. рублей (у.е.)</t>
  </si>
  <si>
    <t>человек</t>
  </si>
  <si>
    <t>тыс. рублей на человека</t>
  </si>
  <si>
    <t>01.10.2013г на период 2014-2016гг</t>
  </si>
  <si>
    <t>Предложения на расчетный период регулирования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</si>
  <si>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</si>
  <si>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</si>
  <si>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</si>
  <si>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</si>
  <si>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менее 150 кВт</t>
  </si>
  <si>
    <t>от 150 кВт до 670 кВт</t>
  </si>
  <si>
    <t>от 670 кВт до 10 МВт</t>
  </si>
  <si>
    <t>не менее 10 МВт</t>
  </si>
  <si>
    <t>Показатели, утвержденные на базовый период*</t>
  </si>
  <si>
    <t>тыс.квт*ч</t>
  </si>
  <si>
    <t>МВт*ч</t>
  </si>
  <si>
    <t>* Базовый период - год, предшествующий расчетному периоду регулирования.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</si>
  <si>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</si>
  <si>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</si>
  <si>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</si>
  <si>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"Системный оператор Единой энергетической системы"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</si>
  <si>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</si>
  <si>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</si>
  <si>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</si>
  <si>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</si>
  <si>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</si>
  <si>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</si>
  <si>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</si>
  <si>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</si>
  <si>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</si>
  <si>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</si>
  <si>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</si>
  <si>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Для генерирующих объектов</t>
  </si>
  <si>
    <t>цена на электрическую энергию</t>
  </si>
  <si>
    <t xml:space="preserve">руб./тыс. 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</si>
  <si>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</si>
  <si>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</si>
  <si>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</si>
  <si>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</si>
  <si>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</si>
  <si>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</si>
  <si>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</si>
  <si>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</si>
  <si>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t xml:space="preserve">1,2 - 2,5 </t>
  </si>
  <si>
    <t xml:space="preserve">2,5 - 7,0 </t>
  </si>
  <si>
    <t xml:space="preserve">7,0 - 13,0 </t>
  </si>
  <si>
    <t xml:space="preserve">&gt; 13 </t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</si>
  <si>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</si>
  <si>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</si>
  <si>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</si>
  <si>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</si>
  <si>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</t>
  </si>
  <si>
    <t>4.4.2.</t>
  </si>
  <si>
    <t>тариф на тепловую энергию</t>
  </si>
  <si>
    <t>месяц руб./Гкал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</si>
  <si>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</si>
  <si>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</si>
  <si>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</si>
  <si>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</si>
  <si>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</si>
  <si>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1-е полугодие</t>
  </si>
  <si>
    <t>2-е полугодие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</si>
  <si>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</si>
  <si>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</si>
  <si>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</si>
  <si>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</si>
  <si>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</si>
  <si>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</si>
  <si>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</si>
  <si>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</si>
  <si>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</si>
  <si>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</si>
  <si>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</si>
  <si>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Общество с ограниченной ответственностью «Районные электрические сети»</t>
  </si>
  <si>
    <t>ООО "РЭС"</t>
  </si>
  <si>
    <t>Амурская область, г. Тында,ул.Алтайская,19</t>
  </si>
  <si>
    <t>Парфенов Виктор Георгиевич</t>
  </si>
  <si>
    <t>8(41656)48011</t>
  </si>
  <si>
    <t>8(41656)57401,57413,57421</t>
  </si>
  <si>
    <t>ООО "Районные электрические сети"</t>
  </si>
  <si>
    <t>Утверждена министром  экономического  развития Амурской области М.В.Дедюшко приказ № 134-пр от 02.08.2011г</t>
  </si>
  <si>
    <t>Утверждена министром  экономического  развития Амурской области В.А.Орловым приказ № 72-пр от 29.07.2014г</t>
  </si>
  <si>
    <t>ooores2003@mail.ru</t>
  </si>
  <si>
    <t xml:space="preserve">         (вид цены (тарифа) на _____________2018________________ год</t>
  </si>
  <si>
    <t>Фактические показатели за год, предшествующий базовому периоду (2016г)</t>
  </si>
  <si>
    <t>Показатели утвержденные на  базовый период(1*)  (2017г)</t>
  </si>
  <si>
    <t>Предложения на расчетный период регулирования, (2018г)</t>
  </si>
  <si>
    <t>28.12.2016г на период 2017-2019гг</t>
  </si>
  <si>
    <t>Фактические показатели за год, предшествующий базовому периоду 2016г</t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</si>
  <si>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</si>
  <si>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</si>
  <si>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</si>
  <si>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</si>
  <si>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</si>
  <si>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к предложению о размере цен (тарифов),</t>
  </si>
  <si>
    <t>долгосрочных параметров регулирования</t>
  </si>
  <si>
    <t>Приложение № 2</t>
  </si>
  <si>
    <t>Приложение № 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</si>
</sst>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rgb="FF106BBE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5" fillId="0" borderId="2" xfId="1" applyBorder="1" applyAlignment="1" applyProtection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6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9" xfId="1" applyBorder="1" applyAlignment="1" applyProtection="1">
      <alignment vertical="top" wrapText="1"/>
    </xf>
    <xf numFmtId="0" fontId="8" fillId="0" borderId="2" xfId="1" applyFont="1" applyBorder="1" applyAlignment="1" applyProtection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5" xfId="0" applyBorder="1"/>
    <xf numFmtId="0" fontId="2" fillId="0" borderId="8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Border="1"/>
    <xf numFmtId="0" fontId="10" fillId="0" borderId="19" xfId="0" applyFont="1" applyBorder="1" applyAlignment="1">
      <alignment vertical="top" wrapText="1"/>
    </xf>
    <xf numFmtId="0" fontId="10" fillId="0" borderId="19" xfId="0" applyFont="1" applyBorder="1"/>
    <xf numFmtId="0" fontId="10" fillId="0" borderId="20" xfId="0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1" fillId="0" borderId="22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1" xfId="0" applyFont="1" applyBorder="1" applyAlignment="1"/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22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2" fillId="0" borderId="0" xfId="0" applyFont="1"/>
    <xf numFmtId="0" fontId="6" fillId="0" borderId="0" xfId="0" applyFont="1"/>
    <xf numFmtId="0" fontId="11" fillId="0" borderId="0" xfId="0" applyFont="1" applyBorder="1"/>
    <xf numFmtId="0" fontId="11" fillId="0" borderId="29" xfId="0" applyFont="1" applyBorder="1"/>
    <xf numFmtId="0" fontId="10" fillId="0" borderId="0" xfId="0" applyFont="1" applyBorder="1" applyAlignment="1">
      <alignment horizontal="justify" vertical="top" wrapText="1"/>
    </xf>
    <xf numFmtId="164" fontId="3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18" xfId="0" applyBorder="1"/>
    <xf numFmtId="0" fontId="9" fillId="0" borderId="16" xfId="0" applyFont="1" applyBorder="1"/>
    <xf numFmtId="0" fontId="9" fillId="0" borderId="17" xfId="0" applyFont="1" applyBorder="1"/>
    <xf numFmtId="0" fontId="6" fillId="0" borderId="0" xfId="0" applyFont="1" applyBorder="1"/>
    <xf numFmtId="0" fontId="3" fillId="2" borderId="2" xfId="0" applyFont="1" applyFill="1" applyBorder="1" applyAlignment="1">
      <alignment horizontal="center" vertical="top" wrapText="1"/>
    </xf>
    <xf numFmtId="0" fontId="5" fillId="2" borderId="21" xfId="1" applyFill="1" applyBorder="1" applyAlignment="1" applyProtection="1">
      <alignment horizontal="left"/>
    </xf>
    <xf numFmtId="1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164" fontId="0" fillId="0" borderId="12" xfId="0" applyNumberFormat="1" applyBorder="1"/>
    <xf numFmtId="0" fontId="2" fillId="0" borderId="9" xfId="0" applyFont="1" applyBorder="1" applyAlignment="1">
      <alignment horizontal="justify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2" fontId="0" fillId="2" borderId="12" xfId="0" applyNumberFormat="1" applyFill="1" applyBorder="1"/>
    <xf numFmtId="0" fontId="0" fillId="2" borderId="12" xfId="0" applyFill="1" applyBorder="1"/>
    <xf numFmtId="165" fontId="0" fillId="2" borderId="12" xfId="0" applyNumberFormat="1" applyFill="1" applyBorder="1"/>
    <xf numFmtId="0" fontId="17" fillId="2" borderId="0" xfId="0" applyFont="1" applyFill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4" fontId="3" fillId="2" borderId="1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10" xfId="0" applyFill="1" applyBorder="1"/>
    <xf numFmtId="4" fontId="17" fillId="2" borderId="5" xfId="0" applyNumberFormat="1" applyFont="1" applyFill="1" applyBorder="1" applyAlignment="1">
      <alignment vertical="top"/>
    </xf>
    <xf numFmtId="4" fontId="3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/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11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8" fillId="0" borderId="30" xfId="1" applyFont="1" applyBorder="1" applyAlignment="1" applyProtection="1">
      <alignment horizontal="center" wrapText="1"/>
    </xf>
    <xf numFmtId="0" fontId="8" fillId="0" borderId="31" xfId="1" applyFont="1" applyBorder="1" applyAlignment="1" applyProtection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95</xdr:row>
      <xdr:rowOff>0</xdr:rowOff>
    </xdr:from>
    <xdr:to>
      <xdr:col>2</xdr:col>
      <xdr:colOff>723900</xdr:colOff>
      <xdr:row>95</xdr:row>
      <xdr:rowOff>161925</xdr:rowOff>
    </xdr:to>
    <xdr:pic>
      <xdr:nvPicPr>
        <xdr:cNvPr id="13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87477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2</xdr:col>
      <xdr:colOff>723900</xdr:colOff>
      <xdr:row>96</xdr:row>
      <xdr:rowOff>161925</xdr:rowOff>
    </xdr:to>
    <xdr:pic>
      <xdr:nvPicPr>
        <xdr:cNvPr id="14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913822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723900</xdr:colOff>
      <xdr:row>97</xdr:row>
      <xdr:rowOff>161925</xdr:rowOff>
    </xdr:to>
    <xdr:pic>
      <xdr:nvPicPr>
        <xdr:cNvPr id="15" name="Рисунок 7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3933825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99</xdr:row>
      <xdr:rowOff>0</xdr:rowOff>
    </xdr:from>
    <xdr:to>
      <xdr:col>2</xdr:col>
      <xdr:colOff>723900</xdr:colOff>
      <xdr:row>99</xdr:row>
      <xdr:rowOff>161925</xdr:rowOff>
    </xdr:to>
    <xdr:pic>
      <xdr:nvPicPr>
        <xdr:cNvPr id="16" name="Рисунок 7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39919275"/>
          <a:ext cx="723900" cy="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723900</xdr:colOff>
      <xdr:row>100</xdr:row>
      <xdr:rowOff>161925</xdr:rowOff>
    </xdr:to>
    <xdr:pic>
      <xdr:nvPicPr>
        <xdr:cNvPr id="17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48050" y="39919275"/>
          <a:ext cx="723900" cy="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723900</xdr:colOff>
      <xdr:row>101</xdr:row>
      <xdr:rowOff>161925</xdr:rowOff>
    </xdr:to>
    <xdr:pic>
      <xdr:nvPicPr>
        <xdr:cNvPr id="24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3994785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723900</xdr:colOff>
      <xdr:row>102</xdr:row>
      <xdr:rowOff>238125</xdr:rowOff>
    </xdr:to>
    <xdr:pic>
      <xdr:nvPicPr>
        <xdr:cNvPr id="25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34956750"/>
          <a:ext cx="723900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103</xdr:row>
      <xdr:rowOff>0</xdr:rowOff>
    </xdr:from>
    <xdr:to>
      <xdr:col>2</xdr:col>
      <xdr:colOff>723900</xdr:colOff>
      <xdr:row>103</xdr:row>
      <xdr:rowOff>161925</xdr:rowOff>
    </xdr:to>
    <xdr:pic>
      <xdr:nvPicPr>
        <xdr:cNvPr id="9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4036695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2</xdr:col>
      <xdr:colOff>723900</xdr:colOff>
      <xdr:row>104</xdr:row>
      <xdr:rowOff>161925</xdr:rowOff>
    </xdr:to>
    <xdr:pic>
      <xdr:nvPicPr>
        <xdr:cNvPr id="10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50" y="40757475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723900</xdr:colOff>
      <xdr:row>105</xdr:row>
      <xdr:rowOff>161925</xdr:rowOff>
    </xdr:to>
    <xdr:pic>
      <xdr:nvPicPr>
        <xdr:cNvPr id="11" name="Рисунок 7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48050" y="40957500"/>
          <a:ext cx="723900" cy="1619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723900</xdr:colOff>
      <xdr:row>107</xdr:row>
      <xdr:rowOff>161925</xdr:rowOff>
    </xdr:to>
    <xdr:pic>
      <xdr:nvPicPr>
        <xdr:cNvPr id="12" name="Рисунок 7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48050" y="41538525"/>
          <a:ext cx="723900" cy="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723900</xdr:colOff>
      <xdr:row>108</xdr:row>
      <xdr:rowOff>161925</xdr:rowOff>
    </xdr:to>
    <xdr:pic>
      <xdr:nvPicPr>
        <xdr:cNvPr id="18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48050" y="41538525"/>
          <a:ext cx="723900" cy="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361950</xdr:colOff>
      <xdr:row>116</xdr:row>
      <xdr:rowOff>161925</xdr:rowOff>
    </xdr:to>
    <xdr:pic>
      <xdr:nvPicPr>
        <xdr:cNvPr id="19" name="Рисунок 8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48050" y="41538525"/>
          <a:ext cx="361950" cy="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118</xdr:row>
      <xdr:rowOff>0</xdr:rowOff>
    </xdr:from>
    <xdr:to>
      <xdr:col>2</xdr:col>
      <xdr:colOff>361950</xdr:colOff>
      <xdr:row>118</xdr:row>
      <xdr:rowOff>161925</xdr:rowOff>
    </xdr:to>
    <xdr:pic>
      <xdr:nvPicPr>
        <xdr:cNvPr id="20" name="Рисунок 8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448050" y="41538525"/>
          <a:ext cx="361950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419100</xdr:colOff>
      <xdr:row>125</xdr:row>
      <xdr:rowOff>9525</xdr:rowOff>
    </xdr:to>
    <xdr:pic>
      <xdr:nvPicPr>
        <xdr:cNvPr id="21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7700" y="41538525"/>
          <a:ext cx="419100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126</xdr:row>
      <xdr:rowOff>0</xdr:rowOff>
    </xdr:from>
    <xdr:to>
      <xdr:col>1</xdr:col>
      <xdr:colOff>419100</xdr:colOff>
      <xdr:row>127</xdr:row>
      <xdr:rowOff>9525</xdr:rowOff>
    </xdr:to>
    <xdr:pic>
      <xdr:nvPicPr>
        <xdr:cNvPr id="22" name="Рисунок 8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0" y="41538525"/>
          <a:ext cx="419100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419100</xdr:colOff>
      <xdr:row>129</xdr:row>
      <xdr:rowOff>9525</xdr:rowOff>
    </xdr:to>
    <xdr:pic>
      <xdr:nvPicPr>
        <xdr:cNvPr id="23" name="Рисунок 8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47700" y="41538525"/>
          <a:ext cx="419100" cy="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419100</xdr:colOff>
      <xdr:row>131</xdr:row>
      <xdr:rowOff>9525</xdr:rowOff>
    </xdr:to>
    <xdr:pic>
      <xdr:nvPicPr>
        <xdr:cNvPr id="26" name="Рисунок 8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47700" y="41538525"/>
          <a:ext cx="419100" cy="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2016/4%20&#1082;&#1074;/&#1058;&#1072;&#1073;&#1083;&#1080;&#1094;&#1072;%201.3,%201.6%20&#1079;&#1072;%20%20%202016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"/>
      <sheetName val="1.6."/>
      <sheetName val="Лист1"/>
    </sheetNames>
    <sheetDataSet>
      <sheetData sheetId="0">
        <row r="30">
          <cell r="G30">
            <v>561.2132118224232</v>
          </cell>
        </row>
      </sheetData>
      <sheetData sheetId="1">
        <row r="37">
          <cell r="G37">
            <v>137.15015290519878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res2003@mail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topLeftCell="A78" workbookViewId="0">
      <selection activeCell="D141" sqref="D141"/>
    </sheetView>
  </sheetViews>
  <sheetFormatPr defaultRowHeight="15"/>
  <cols>
    <col min="1" max="1" width="9.7109375" customWidth="1"/>
    <col min="2" max="2" width="42" customWidth="1"/>
    <col min="3" max="3" width="15.7109375" customWidth="1"/>
    <col min="4" max="4" width="18.42578125" customWidth="1"/>
    <col min="5" max="5" width="18.85546875" customWidth="1"/>
    <col min="6" max="6" width="18.5703125" customWidth="1"/>
    <col min="7" max="7" width="14.28515625" customWidth="1"/>
    <col min="8" max="8" width="14.140625" customWidth="1"/>
    <col min="9" max="9" width="14.7109375" customWidth="1"/>
    <col min="11" max="11" width="9.140625" style="97"/>
  </cols>
  <sheetData>
    <row r="1" spans="1:9">
      <c r="B1" t="s">
        <v>0</v>
      </c>
      <c r="E1" s="80"/>
      <c r="F1" s="80"/>
      <c r="G1" s="80"/>
      <c r="H1" s="80"/>
      <c r="I1" s="81" t="s">
        <v>163</v>
      </c>
    </row>
    <row r="2" spans="1:9">
      <c r="E2" s="80"/>
      <c r="F2" s="80"/>
      <c r="G2" s="80"/>
      <c r="H2" s="80"/>
      <c r="I2" s="81" t="s">
        <v>164</v>
      </c>
    </row>
    <row r="3" spans="1:9" ht="18.75">
      <c r="B3" s="46" t="s">
        <v>1</v>
      </c>
      <c r="C3" s="1"/>
      <c r="D3" s="1"/>
      <c r="E3" s="80"/>
      <c r="F3" s="80"/>
      <c r="G3" s="80"/>
      <c r="H3" s="80"/>
      <c r="I3" s="81" t="s">
        <v>165</v>
      </c>
    </row>
    <row r="4" spans="1:9" ht="15.75">
      <c r="B4" s="47" t="s">
        <v>2</v>
      </c>
      <c r="C4" s="47"/>
      <c r="D4" s="47"/>
      <c r="E4" s="80"/>
      <c r="F4" s="80"/>
      <c r="G4" s="80"/>
      <c r="H4" s="80"/>
      <c r="I4" s="81" t="s">
        <v>166</v>
      </c>
    </row>
    <row r="5" spans="1:9" ht="15.75">
      <c r="B5" s="47" t="s">
        <v>157</v>
      </c>
      <c r="C5" s="47"/>
      <c r="D5" s="47"/>
      <c r="E5" s="80"/>
      <c r="F5" s="80"/>
      <c r="G5" s="80"/>
      <c r="H5" s="80"/>
      <c r="I5" s="81" t="s">
        <v>167</v>
      </c>
    </row>
    <row r="6" spans="1:9" ht="15.75">
      <c r="B6" s="47" t="s">
        <v>3</v>
      </c>
      <c r="C6" s="47"/>
      <c r="D6" s="47"/>
    </row>
    <row r="7" spans="1:9" ht="18.75">
      <c r="B7" s="113" t="s">
        <v>153</v>
      </c>
      <c r="C7" s="113"/>
      <c r="D7" s="47"/>
    </row>
    <row r="8" spans="1:9" ht="15.75">
      <c r="B8" s="47" t="s">
        <v>4</v>
      </c>
      <c r="C8" s="47"/>
      <c r="D8" s="47"/>
    </row>
    <row r="9" spans="1:9" ht="15.75">
      <c r="B9" s="56"/>
      <c r="C9" s="47"/>
      <c r="D9" s="47"/>
    </row>
    <row r="10" spans="1:9">
      <c r="I10" s="81" t="s">
        <v>163</v>
      </c>
    </row>
    <row r="11" spans="1:9">
      <c r="I11" s="81" t="s">
        <v>168</v>
      </c>
    </row>
    <row r="12" spans="1:9" ht="18.75">
      <c r="B12" s="1" t="s">
        <v>5</v>
      </c>
      <c r="C12" s="1"/>
      <c r="D12" s="1"/>
      <c r="E12" s="1"/>
      <c r="F12" s="1"/>
      <c r="I12" s="81" t="s">
        <v>169</v>
      </c>
    </row>
    <row r="14" spans="1:9" ht="15.75" thickBot="1">
      <c r="A14" s="6"/>
      <c r="B14" s="6"/>
      <c r="C14" s="114"/>
      <c r="D14" s="114"/>
      <c r="E14" s="114"/>
      <c r="F14" s="114"/>
      <c r="G14" s="114"/>
    </row>
    <row r="15" spans="1:9" ht="19.5" customHeight="1" thickBot="1">
      <c r="A15" s="6"/>
      <c r="B15" s="25" t="s">
        <v>137</v>
      </c>
      <c r="C15" s="115" t="s">
        <v>147</v>
      </c>
      <c r="D15" s="116"/>
      <c r="E15" s="116"/>
      <c r="F15" s="117"/>
      <c r="G15" s="6"/>
    </row>
    <row r="16" spans="1:9" ht="18.75">
      <c r="A16" s="6"/>
      <c r="B16" s="26" t="s">
        <v>138</v>
      </c>
      <c r="D16" s="48" t="s">
        <v>148</v>
      </c>
      <c r="E16" s="48"/>
      <c r="F16" s="49"/>
      <c r="G16" s="6"/>
    </row>
    <row r="17" spans="1:7" ht="19.5" thickBot="1">
      <c r="A17" s="6"/>
      <c r="B17" s="27"/>
      <c r="C17" s="34"/>
      <c r="D17" s="35"/>
      <c r="E17" s="35"/>
      <c r="F17" s="36"/>
      <c r="G17" s="6"/>
    </row>
    <row r="18" spans="1:7" ht="18.75">
      <c r="A18" s="6"/>
      <c r="B18" s="100" t="s">
        <v>139</v>
      </c>
      <c r="C18" s="37" t="s">
        <v>149</v>
      </c>
      <c r="D18" s="38"/>
      <c r="E18" s="38"/>
      <c r="F18" s="39"/>
      <c r="G18" s="30"/>
    </row>
    <row r="19" spans="1:7" ht="19.5" thickBot="1">
      <c r="A19" s="6"/>
      <c r="B19" s="101"/>
      <c r="C19" s="34"/>
      <c r="D19" s="35"/>
      <c r="E19" s="35"/>
      <c r="F19" s="36"/>
      <c r="G19" s="6"/>
    </row>
    <row r="20" spans="1:7" ht="18.75">
      <c r="A20" s="6"/>
      <c r="B20" s="102" t="s">
        <v>140</v>
      </c>
      <c r="C20" s="37" t="s">
        <v>149</v>
      </c>
      <c r="D20" s="38"/>
      <c r="E20" s="38"/>
      <c r="F20" s="39"/>
      <c r="G20" s="30"/>
    </row>
    <row r="21" spans="1:7" ht="19.5" thickBot="1">
      <c r="A21" s="6"/>
      <c r="B21" s="101"/>
      <c r="C21" s="34"/>
      <c r="D21" s="35"/>
      <c r="E21" s="35"/>
      <c r="F21" s="36"/>
      <c r="G21" s="6"/>
    </row>
    <row r="22" spans="1:7" ht="18.75">
      <c r="A22" s="6"/>
      <c r="B22" s="102" t="s">
        <v>141</v>
      </c>
      <c r="C22" s="37">
        <v>2808018394</v>
      </c>
      <c r="D22" s="38"/>
      <c r="E22" s="38"/>
      <c r="F22" s="39"/>
      <c r="G22" s="30"/>
    </row>
    <row r="23" spans="1:7" ht="19.5" thickBot="1">
      <c r="A23" s="6"/>
      <c r="B23" s="101"/>
      <c r="C23" s="40"/>
      <c r="D23" s="41"/>
      <c r="E23" s="41"/>
      <c r="F23" s="42"/>
      <c r="G23" s="28"/>
    </row>
    <row r="24" spans="1:7" ht="18.75">
      <c r="A24" s="6"/>
      <c r="B24" s="102" t="s">
        <v>142</v>
      </c>
      <c r="C24" s="37">
        <v>280801001</v>
      </c>
      <c r="D24" s="43"/>
      <c r="E24" s="43"/>
      <c r="F24" s="44"/>
      <c r="G24" s="28"/>
    </row>
    <row r="25" spans="1:7" ht="19.5" thickBot="1">
      <c r="A25" s="6"/>
      <c r="B25" s="101"/>
      <c r="C25" s="40"/>
      <c r="D25" s="41"/>
      <c r="E25" s="41"/>
      <c r="F25" s="42"/>
      <c r="G25" s="28"/>
    </row>
    <row r="26" spans="1:7" ht="18.75">
      <c r="A26" s="6"/>
      <c r="B26" s="102" t="s">
        <v>143</v>
      </c>
      <c r="C26" s="45" t="s">
        <v>150</v>
      </c>
      <c r="D26" s="43"/>
      <c r="E26" s="43"/>
      <c r="F26" s="44"/>
      <c r="G26" s="28"/>
    </row>
    <row r="27" spans="1:7" ht="19.5" thickBot="1">
      <c r="A27" s="6"/>
      <c r="B27" s="101"/>
      <c r="C27" s="40"/>
      <c r="D27" s="41"/>
      <c r="E27" s="41"/>
      <c r="F27" s="42"/>
      <c r="G27" s="28"/>
    </row>
    <row r="28" spans="1:7" ht="18.75">
      <c r="A28" s="6"/>
      <c r="B28" s="102" t="s">
        <v>144</v>
      </c>
      <c r="C28" s="58" t="s">
        <v>156</v>
      </c>
      <c r="D28" s="43"/>
      <c r="E28" s="43"/>
      <c r="F28" s="44"/>
      <c r="G28" s="28"/>
    </row>
    <row r="29" spans="1:7" ht="19.5" thickBot="1">
      <c r="A29" s="6"/>
      <c r="B29" s="101"/>
      <c r="C29" s="40"/>
      <c r="D29" s="41"/>
      <c r="E29" s="41"/>
      <c r="F29" s="42"/>
      <c r="G29" s="28"/>
    </row>
    <row r="30" spans="1:7" ht="18.75">
      <c r="A30" s="6"/>
      <c r="B30" s="102" t="s">
        <v>145</v>
      </c>
      <c r="C30" s="45" t="s">
        <v>152</v>
      </c>
      <c r="D30" s="43"/>
      <c r="E30" s="43"/>
      <c r="F30" s="44"/>
      <c r="G30" s="28"/>
    </row>
    <row r="31" spans="1:7" ht="19.5" thickBot="1">
      <c r="A31" s="6"/>
      <c r="B31" s="101"/>
      <c r="C31" s="40"/>
      <c r="D31" s="41"/>
      <c r="E31" s="41"/>
      <c r="F31" s="42"/>
      <c r="G31" s="28"/>
    </row>
    <row r="32" spans="1:7" ht="18.75">
      <c r="A32" s="6"/>
      <c r="B32" s="102" t="s">
        <v>146</v>
      </c>
      <c r="C32" s="45" t="s">
        <v>151</v>
      </c>
      <c r="D32" s="43"/>
      <c r="E32" s="43"/>
      <c r="F32" s="44"/>
      <c r="G32" s="28"/>
    </row>
    <row r="33" spans="1:9" ht="15.75" customHeight="1" thickBot="1">
      <c r="B33" s="101"/>
      <c r="C33" s="31"/>
      <c r="D33" s="32"/>
      <c r="E33" s="32"/>
      <c r="F33" s="33"/>
      <c r="G33" s="29"/>
    </row>
    <row r="34" spans="1:9" ht="15.75">
      <c r="B34" s="50"/>
      <c r="C34" s="28"/>
      <c r="D34" s="28"/>
      <c r="E34" s="28"/>
      <c r="F34" s="28"/>
      <c r="G34" s="29"/>
    </row>
    <row r="35" spans="1:9" ht="15.75">
      <c r="B35" s="50"/>
      <c r="C35" s="28"/>
      <c r="D35" s="28"/>
      <c r="E35" s="28"/>
      <c r="F35" s="28"/>
      <c r="G35" s="29"/>
    </row>
    <row r="36" spans="1:9" ht="15.75" customHeight="1">
      <c r="B36" s="50"/>
      <c r="C36" s="28"/>
      <c r="D36" s="28"/>
      <c r="E36" s="28"/>
      <c r="F36" s="28"/>
      <c r="G36" s="29"/>
    </row>
    <row r="37" spans="1:9" ht="15.75">
      <c r="B37" s="50"/>
      <c r="C37" s="28"/>
      <c r="D37" s="28"/>
      <c r="E37" s="28"/>
      <c r="F37" s="28"/>
      <c r="G37" s="29"/>
    </row>
    <row r="38" spans="1:9" ht="15.75">
      <c r="B38" s="50"/>
      <c r="C38" s="28"/>
      <c r="D38" s="28"/>
      <c r="E38" s="28"/>
      <c r="F38" s="28"/>
      <c r="G38" s="29"/>
    </row>
    <row r="39" spans="1:9" ht="15.75">
      <c r="B39" s="50"/>
      <c r="C39" s="28"/>
      <c r="D39" s="28"/>
      <c r="E39" s="28"/>
      <c r="F39" s="28"/>
      <c r="G39" s="29"/>
      <c r="I39" s="81" t="s">
        <v>170</v>
      </c>
    </row>
    <row r="40" spans="1:9" ht="15.75">
      <c r="B40" s="50"/>
      <c r="C40" s="28"/>
      <c r="D40" s="28"/>
      <c r="E40" s="28"/>
      <c r="F40" s="28"/>
      <c r="G40" s="29"/>
      <c r="H40" s="80"/>
      <c r="I40" s="81" t="s">
        <v>168</v>
      </c>
    </row>
    <row r="41" spans="1:9" ht="15.75">
      <c r="B41" s="50"/>
      <c r="C41" s="28"/>
      <c r="D41" s="28"/>
      <c r="E41" s="28"/>
      <c r="F41" s="28"/>
      <c r="G41" s="29"/>
      <c r="H41" s="80"/>
      <c r="I41" s="81" t="s">
        <v>169</v>
      </c>
    </row>
    <row r="42" spans="1:9" ht="15.75" customHeight="1">
      <c r="B42" s="99" t="s">
        <v>136</v>
      </c>
      <c r="C42" s="99"/>
      <c r="D42" s="99"/>
      <c r="E42" s="99"/>
      <c r="F42" s="99"/>
      <c r="H42" s="80"/>
    </row>
    <row r="43" spans="1:9" ht="15.75" thickBot="1"/>
    <row r="44" spans="1:9" ht="90.75" thickBot="1">
      <c r="A44" s="2" t="s">
        <v>6</v>
      </c>
      <c r="B44" s="2" t="s">
        <v>33</v>
      </c>
      <c r="C44" s="2" t="s">
        <v>69</v>
      </c>
      <c r="D44" s="8" t="s">
        <v>158</v>
      </c>
      <c r="E44" s="10" t="s">
        <v>159</v>
      </c>
      <c r="F44" s="9" t="s">
        <v>160</v>
      </c>
    </row>
    <row r="45" spans="1:9" ht="30.75" thickBot="1">
      <c r="A45" s="92">
        <v>1</v>
      </c>
      <c r="B45" s="93" t="s">
        <v>34</v>
      </c>
      <c r="C45" s="4"/>
      <c r="D45" s="4"/>
      <c r="E45" s="7"/>
      <c r="F45" s="76"/>
    </row>
    <row r="46" spans="1:9" ht="16.5" thickBot="1">
      <c r="A46" s="92" t="s">
        <v>8</v>
      </c>
      <c r="B46" s="93" t="s">
        <v>35</v>
      </c>
      <c r="C46" s="92" t="s">
        <v>70</v>
      </c>
      <c r="D46" s="59">
        <v>140581</v>
      </c>
      <c r="E46" s="65">
        <v>149937.63</v>
      </c>
      <c r="F46" s="64">
        <v>216782.28</v>
      </c>
    </row>
    <row r="47" spans="1:9" ht="16.5" thickBot="1">
      <c r="A47" s="92" t="s">
        <v>9</v>
      </c>
      <c r="B47" s="93" t="s">
        <v>36</v>
      </c>
      <c r="C47" s="92" t="s">
        <v>70</v>
      </c>
      <c r="D47" s="59">
        <v>23451</v>
      </c>
      <c r="E47" s="64">
        <v>20794.27</v>
      </c>
      <c r="F47" s="64">
        <v>23939.95</v>
      </c>
    </row>
    <row r="48" spans="1:9" ht="30.75" thickBot="1">
      <c r="A48" s="92" t="s">
        <v>10</v>
      </c>
      <c r="B48" s="93" t="s">
        <v>37</v>
      </c>
      <c r="C48" s="92" t="s">
        <v>70</v>
      </c>
      <c r="D48" s="59">
        <v>3612</v>
      </c>
      <c r="E48" s="68">
        <v>2485.62</v>
      </c>
      <c r="F48" s="65">
        <v>4327.8500000000004</v>
      </c>
    </row>
    <row r="49" spans="1:7" ht="16.5" thickBot="1">
      <c r="A49" s="92" t="s">
        <v>11</v>
      </c>
      <c r="B49" s="93" t="s">
        <v>38</v>
      </c>
      <c r="C49" s="92" t="s">
        <v>70</v>
      </c>
      <c r="D49" s="59">
        <v>-1527</v>
      </c>
      <c r="E49" s="4">
        <v>0</v>
      </c>
      <c r="F49" s="57">
        <v>0</v>
      </c>
    </row>
    <row r="50" spans="1:7" ht="30.75" thickBot="1">
      <c r="A50" s="92" t="s">
        <v>12</v>
      </c>
      <c r="B50" s="93" t="s">
        <v>39</v>
      </c>
      <c r="C50" s="4"/>
      <c r="D50" s="4"/>
      <c r="E50" s="4"/>
      <c r="F50" s="77"/>
    </row>
    <row r="51" spans="1:7" ht="75.75" thickBot="1">
      <c r="A51" s="92" t="s">
        <v>13</v>
      </c>
      <c r="B51" s="93" t="s">
        <v>40</v>
      </c>
      <c r="C51" s="92" t="s">
        <v>71</v>
      </c>
      <c r="D51" s="74">
        <f>D47/D46*100</f>
        <v>16.681486118323242</v>
      </c>
      <c r="E51" s="51">
        <f>E47/E46*100</f>
        <v>13.868613236050217</v>
      </c>
      <c r="F51" s="51">
        <f>F47/F46*100</f>
        <v>11.043314979434667</v>
      </c>
    </row>
    <row r="52" spans="1:7" ht="30.75" thickBot="1">
      <c r="A52" s="92" t="s">
        <v>14</v>
      </c>
      <c r="B52" s="93" t="s">
        <v>41</v>
      </c>
      <c r="C52" s="73"/>
      <c r="D52" s="87"/>
      <c r="E52" s="61"/>
      <c r="F52" s="57"/>
    </row>
    <row r="53" spans="1:7" ht="30.75" thickBot="1">
      <c r="A53" s="92" t="s">
        <v>15</v>
      </c>
      <c r="B53" s="3" t="s">
        <v>42</v>
      </c>
      <c r="C53" s="92" t="s">
        <v>72</v>
      </c>
      <c r="D53" s="57"/>
      <c r="E53" s="57"/>
      <c r="F53" s="57"/>
    </row>
    <row r="54" spans="1:7" ht="30.75" thickBot="1">
      <c r="A54" s="92" t="s">
        <v>16</v>
      </c>
      <c r="B54" s="3" t="s">
        <v>43</v>
      </c>
      <c r="C54" s="92" t="s">
        <v>89</v>
      </c>
      <c r="D54" s="57"/>
      <c r="E54" s="57"/>
      <c r="F54" s="57"/>
    </row>
    <row r="55" spans="1:7" ht="16.5" thickBot="1">
      <c r="A55" s="92" t="s">
        <v>17</v>
      </c>
      <c r="B55" s="3" t="s">
        <v>44</v>
      </c>
      <c r="C55" s="5" t="s">
        <v>72</v>
      </c>
      <c r="D55" s="57">
        <v>9.6189999999999998</v>
      </c>
      <c r="E55" s="57">
        <v>9.7029999999999994</v>
      </c>
      <c r="F55" s="57">
        <v>9.8460000000000001</v>
      </c>
    </row>
    <row r="56" spans="1:7" ht="30.75" thickBot="1">
      <c r="A56" s="92" t="s">
        <v>18</v>
      </c>
      <c r="B56" s="15" t="s">
        <v>45</v>
      </c>
      <c r="C56" s="14" t="s">
        <v>88</v>
      </c>
      <c r="D56" s="61">
        <v>59097.792999999998</v>
      </c>
      <c r="E56" s="57">
        <v>58906</v>
      </c>
      <c r="F56" s="57">
        <v>59775</v>
      </c>
    </row>
    <row r="57" spans="1:7" ht="45.75" thickBot="1">
      <c r="A57" s="92" t="s">
        <v>19</v>
      </c>
      <c r="B57" s="3" t="s">
        <v>46</v>
      </c>
      <c r="C57" s="14" t="s">
        <v>88</v>
      </c>
      <c r="D57" s="57">
        <v>22986.264999999999</v>
      </c>
      <c r="E57" s="72">
        <v>22914.434000000001</v>
      </c>
      <c r="F57" s="57">
        <v>23252.474999999999</v>
      </c>
    </row>
    <row r="58" spans="1:7" ht="60.75" thickBot="1">
      <c r="A58" s="92" t="s">
        <v>20</v>
      </c>
      <c r="B58" s="15" t="s">
        <v>47</v>
      </c>
      <c r="C58" s="14" t="s">
        <v>71</v>
      </c>
      <c r="D58" s="66">
        <v>13.37</v>
      </c>
      <c r="E58" s="67">
        <v>13.37</v>
      </c>
      <c r="F58" s="61">
        <v>13.37</v>
      </c>
    </row>
    <row r="59" spans="1:7" ht="96.75" thickBot="1">
      <c r="A59" s="92" t="s">
        <v>21</v>
      </c>
      <c r="B59" s="15" t="s">
        <v>48</v>
      </c>
      <c r="C59" s="92"/>
      <c r="D59" s="78" t="s">
        <v>155</v>
      </c>
      <c r="E59" s="78" t="s">
        <v>155</v>
      </c>
      <c r="F59" s="78" t="s">
        <v>155</v>
      </c>
    </row>
    <row r="60" spans="1:7" ht="60.75" thickBot="1">
      <c r="A60" s="92" t="s">
        <v>22</v>
      </c>
      <c r="B60" s="3" t="s">
        <v>49</v>
      </c>
      <c r="C60" s="92" t="s">
        <v>89</v>
      </c>
      <c r="D60" s="79"/>
      <c r="E60" s="57"/>
      <c r="F60" s="57"/>
      <c r="G60" s="75"/>
    </row>
    <row r="61" spans="1:7" ht="45.75" thickBot="1">
      <c r="A61" s="92" t="s">
        <v>23</v>
      </c>
      <c r="B61" s="93" t="s">
        <v>50</v>
      </c>
      <c r="C61" s="63"/>
      <c r="D61" s="89">
        <v>155865.18</v>
      </c>
      <c r="E61" s="90">
        <v>149937.63</v>
      </c>
      <c r="F61" s="65">
        <v>216782.28</v>
      </c>
    </row>
    <row r="62" spans="1:7" ht="45.75" thickBot="1">
      <c r="A62" s="92" t="s">
        <v>24</v>
      </c>
      <c r="B62" s="93" t="s">
        <v>51</v>
      </c>
      <c r="C62" s="92" t="s">
        <v>70</v>
      </c>
      <c r="D62" s="59">
        <v>99193</v>
      </c>
      <c r="E62" s="65">
        <v>95420.53</v>
      </c>
      <c r="F62" s="65">
        <v>129386.58</v>
      </c>
    </row>
    <row r="63" spans="1:7" ht="16.5" thickBot="1">
      <c r="A63" s="94"/>
      <c r="B63" s="93" t="s">
        <v>52</v>
      </c>
      <c r="C63" s="94"/>
      <c r="D63" s="57"/>
      <c r="E63" s="57"/>
      <c r="F63" s="57"/>
    </row>
    <row r="64" spans="1:7" ht="16.5" thickBot="1">
      <c r="A64" s="94"/>
      <c r="B64" s="93" t="s">
        <v>53</v>
      </c>
      <c r="C64" s="92"/>
      <c r="D64" s="59">
        <v>79143</v>
      </c>
      <c r="E64" s="65">
        <v>81331.210000000006</v>
      </c>
      <c r="F64" s="65">
        <v>113863.69</v>
      </c>
    </row>
    <row r="65" spans="1:7" ht="16.5" thickBot="1">
      <c r="A65" s="94"/>
      <c r="B65" s="93" t="s">
        <v>54</v>
      </c>
      <c r="C65" s="94"/>
      <c r="D65" s="59">
        <v>5694</v>
      </c>
      <c r="E65" s="65">
        <v>3682.16</v>
      </c>
      <c r="F65" s="65">
        <v>3823.15</v>
      </c>
    </row>
    <row r="66" spans="1:7" ht="16.5" thickBot="1">
      <c r="A66" s="92"/>
      <c r="B66" s="93" t="s">
        <v>55</v>
      </c>
      <c r="C66" s="94"/>
      <c r="D66" s="59">
        <v>3800</v>
      </c>
      <c r="E66" s="65">
        <v>3158.68</v>
      </c>
      <c r="F66" s="65">
        <v>3279.63</v>
      </c>
      <c r="G66" s="52"/>
    </row>
    <row r="67" spans="1:7" ht="60.75" thickBot="1">
      <c r="A67" s="92" t="s">
        <v>25</v>
      </c>
      <c r="B67" s="93" t="s">
        <v>56</v>
      </c>
      <c r="C67" s="92" t="s">
        <v>70</v>
      </c>
      <c r="D67" s="60">
        <v>56672.7</v>
      </c>
      <c r="E67" s="60">
        <v>54788.5</v>
      </c>
      <c r="F67" s="60">
        <v>71421.100000000006</v>
      </c>
    </row>
    <row r="68" spans="1:7" ht="30.75" thickBot="1">
      <c r="A68" s="92"/>
      <c r="B68" s="93" t="s">
        <v>57</v>
      </c>
      <c r="C68" s="92" t="s">
        <v>70</v>
      </c>
      <c r="D68" s="60">
        <v>1886</v>
      </c>
      <c r="E68" s="65">
        <v>1675.04</v>
      </c>
      <c r="F68" s="65">
        <v>1895.73</v>
      </c>
    </row>
    <row r="69" spans="1:7" ht="30.75" thickBot="1">
      <c r="A69" s="92" t="s">
        <v>27</v>
      </c>
      <c r="B69" s="93" t="s">
        <v>58</v>
      </c>
      <c r="C69" s="92" t="s">
        <v>70</v>
      </c>
      <c r="D69" s="60">
        <v>15819.2</v>
      </c>
      <c r="E69" s="65">
        <v>15802.44</v>
      </c>
      <c r="F69" s="65">
        <v>16778.580000000002</v>
      </c>
    </row>
    <row r="70" spans="1:7" ht="150.75" thickBot="1">
      <c r="A70" s="92" t="s">
        <v>28</v>
      </c>
      <c r="B70" s="93" t="s">
        <v>59</v>
      </c>
      <c r="C70" s="92"/>
      <c r="D70" s="76" t="s">
        <v>154</v>
      </c>
      <c r="E70" s="76" t="s">
        <v>155</v>
      </c>
      <c r="F70" s="76" t="s">
        <v>155</v>
      </c>
    </row>
    <row r="71" spans="1:7" ht="16.5" thickBot="1">
      <c r="A71" s="94"/>
      <c r="B71" s="93" t="s">
        <v>60</v>
      </c>
      <c r="C71" s="92"/>
      <c r="D71" s="57"/>
      <c r="E71" s="57"/>
      <c r="F71" s="57"/>
    </row>
    <row r="72" spans="1:7" ht="16.5" thickBot="1">
      <c r="A72" s="94"/>
      <c r="B72" s="16" t="s">
        <v>61</v>
      </c>
      <c r="C72" s="92" t="s">
        <v>73</v>
      </c>
      <c r="D72" s="82">
        <v>2114.66</v>
      </c>
      <c r="E72" s="83">
        <v>2091.13</v>
      </c>
      <c r="F72" s="83">
        <v>2114.66</v>
      </c>
    </row>
    <row r="73" spans="1:7" ht="30.75" thickBot="1">
      <c r="A73" s="94"/>
      <c r="B73" s="16" t="s">
        <v>62</v>
      </c>
      <c r="C73" s="5" t="s">
        <v>74</v>
      </c>
      <c r="D73" s="64">
        <f>D62/D72</f>
        <v>46.907304247491325</v>
      </c>
      <c r="E73" s="64">
        <f>E62/E72</f>
        <v>45.631084628884857</v>
      </c>
      <c r="F73" s="64">
        <f>F62/F72</f>
        <v>61.185523914009821</v>
      </c>
    </row>
    <row r="74" spans="1:7" ht="45.75" thickBot="1">
      <c r="A74" s="92" t="s">
        <v>29</v>
      </c>
      <c r="B74" s="17" t="s">
        <v>63</v>
      </c>
      <c r="C74" s="18"/>
      <c r="D74" s="61"/>
      <c r="E74" s="57"/>
      <c r="F74" s="57"/>
    </row>
    <row r="75" spans="1:7" ht="30.75" thickBot="1">
      <c r="A75" s="92" t="s">
        <v>30</v>
      </c>
      <c r="B75" s="93" t="s">
        <v>64</v>
      </c>
      <c r="C75" s="92" t="s">
        <v>75</v>
      </c>
      <c r="D75" s="60">
        <f>'[1]1.6.'!$G$37</f>
        <v>137.15015290519878</v>
      </c>
      <c r="E75" s="57">
        <v>135.1</v>
      </c>
      <c r="F75" s="57">
        <v>135.1</v>
      </c>
    </row>
    <row r="76" spans="1:7" ht="30.75" thickBot="1">
      <c r="A76" s="92" t="s">
        <v>31</v>
      </c>
      <c r="B76" s="93" t="s">
        <v>65</v>
      </c>
      <c r="C76" s="92" t="s">
        <v>76</v>
      </c>
      <c r="D76" s="84">
        <f>D64/12/D75</f>
        <v>48.087806395365689</v>
      </c>
      <c r="E76" s="59">
        <f>E64/12/E75</f>
        <v>50.167289661978785</v>
      </c>
      <c r="F76" s="59">
        <f>F64/12/F75</f>
        <v>70.234203059462132</v>
      </c>
    </row>
    <row r="77" spans="1:7" ht="48" thickBot="1">
      <c r="A77" s="92" t="s">
        <v>32</v>
      </c>
      <c r="B77" s="93" t="s">
        <v>66</v>
      </c>
      <c r="D77" s="85" t="s">
        <v>77</v>
      </c>
      <c r="E77" s="86" t="s">
        <v>161</v>
      </c>
      <c r="F77" s="86" t="s">
        <v>161</v>
      </c>
    </row>
    <row r="78" spans="1:7" ht="16.5" thickBot="1">
      <c r="A78" s="94"/>
      <c r="B78" s="17" t="s">
        <v>60</v>
      </c>
      <c r="C78" s="18"/>
      <c r="D78" s="66"/>
      <c r="E78" s="87"/>
      <c r="F78" s="88"/>
    </row>
    <row r="79" spans="1:7" ht="45.75" thickBot="1">
      <c r="A79" s="94"/>
      <c r="B79" s="93" t="s">
        <v>67</v>
      </c>
      <c r="C79" s="92" t="s">
        <v>70</v>
      </c>
      <c r="D79" s="57">
        <v>110</v>
      </c>
      <c r="E79" s="57">
        <v>110</v>
      </c>
      <c r="F79" s="57">
        <v>110</v>
      </c>
    </row>
    <row r="80" spans="1:7" ht="45.75" thickBot="1">
      <c r="A80" s="94"/>
      <c r="B80" s="93" t="s">
        <v>68</v>
      </c>
      <c r="C80" s="92" t="s">
        <v>70</v>
      </c>
      <c r="D80" s="4"/>
      <c r="E80" s="4"/>
      <c r="F80" s="4"/>
    </row>
    <row r="82" spans="1:9" ht="15.75">
      <c r="B82" s="98" t="s">
        <v>79</v>
      </c>
      <c r="C82" s="98"/>
      <c r="D82" s="98"/>
      <c r="E82" s="98"/>
      <c r="F82" s="98"/>
    </row>
    <row r="83" spans="1:9" ht="15.75">
      <c r="B83" s="98" t="s">
        <v>80</v>
      </c>
      <c r="C83" s="98"/>
      <c r="D83" s="98"/>
      <c r="E83" s="98"/>
      <c r="F83" s="98"/>
    </row>
    <row r="84" spans="1:9" ht="15.75">
      <c r="B84" s="98" t="s">
        <v>81</v>
      </c>
      <c r="C84" s="98"/>
      <c r="D84" s="98"/>
      <c r="E84" s="98"/>
      <c r="F84" s="98"/>
    </row>
    <row r="85" spans="1:9" ht="15.75">
      <c r="B85" s="98" t="s">
        <v>82</v>
      </c>
      <c r="C85" s="98"/>
      <c r="D85" s="98"/>
      <c r="E85" s="98"/>
      <c r="F85" s="98"/>
    </row>
    <row r="86" spans="1:9" ht="15.75">
      <c r="B86" s="91"/>
      <c r="C86" s="91"/>
      <c r="D86" s="91"/>
      <c r="E86" s="91"/>
      <c r="F86" s="91"/>
    </row>
    <row r="87" spans="1:9" ht="15.75">
      <c r="B87" s="91"/>
      <c r="C87" s="91"/>
      <c r="D87" s="91"/>
      <c r="E87" s="91"/>
      <c r="F87" s="91"/>
    </row>
    <row r="88" spans="1:9" ht="31.5" customHeight="1">
      <c r="B88" s="91"/>
      <c r="C88" s="91"/>
      <c r="D88" s="91"/>
      <c r="E88" s="91"/>
      <c r="F88" s="91"/>
    </row>
    <row r="89" spans="1:9" ht="15.75">
      <c r="B89" s="91"/>
      <c r="C89" s="91"/>
      <c r="D89" s="91"/>
      <c r="E89" s="91"/>
      <c r="F89" s="91"/>
    </row>
    <row r="91" spans="1:9">
      <c r="G91" s="80"/>
      <c r="H91" s="80"/>
      <c r="I91" s="81" t="s">
        <v>171</v>
      </c>
    </row>
    <row r="92" spans="1:9">
      <c r="G92" s="80"/>
      <c r="H92" s="80"/>
      <c r="I92" s="81" t="s">
        <v>168</v>
      </c>
    </row>
    <row r="93" spans="1:9">
      <c r="G93" s="80"/>
      <c r="H93" s="80"/>
      <c r="I93" s="81" t="s">
        <v>169</v>
      </c>
    </row>
    <row r="94" spans="1:9" ht="31.5" customHeight="1">
      <c r="C94" s="11" t="s">
        <v>91</v>
      </c>
    </row>
    <row r="95" spans="1:9" ht="15.75" thickBot="1"/>
    <row r="96" spans="1:9" ht="31.5" thickBot="1">
      <c r="A96" s="2" t="s">
        <v>6</v>
      </c>
      <c r="B96" s="12" t="s">
        <v>33</v>
      </c>
      <c r="C96" s="20" t="s">
        <v>69</v>
      </c>
      <c r="D96" s="103" t="s">
        <v>162</v>
      </c>
      <c r="E96" s="104"/>
      <c r="F96" s="105" t="s">
        <v>87</v>
      </c>
      <c r="G96" s="106"/>
      <c r="H96" s="103" t="s">
        <v>78</v>
      </c>
      <c r="I96" s="104"/>
    </row>
    <row r="97" spans="1:9" ht="15.75" thickBot="1">
      <c r="A97" s="92"/>
      <c r="B97" s="13"/>
      <c r="C97" s="21"/>
      <c r="D97" s="54" t="s">
        <v>134</v>
      </c>
      <c r="E97" s="55" t="s">
        <v>135</v>
      </c>
      <c r="F97" s="54" t="s">
        <v>134</v>
      </c>
      <c r="G97" s="55" t="s">
        <v>135</v>
      </c>
      <c r="H97" s="54" t="s">
        <v>134</v>
      </c>
      <c r="I97" s="55" t="s">
        <v>135</v>
      </c>
    </row>
    <row r="98" spans="1:9" ht="30.75" thickBot="1">
      <c r="A98" s="92" t="s">
        <v>7</v>
      </c>
      <c r="B98" s="19" t="s">
        <v>92</v>
      </c>
      <c r="C98" s="22"/>
      <c r="D98" s="53"/>
      <c r="E98" s="53"/>
      <c r="F98" s="53"/>
      <c r="G98" s="53"/>
      <c r="H98" s="53"/>
      <c r="I98" s="53"/>
    </row>
    <row r="99" spans="1:9" ht="15.75" customHeight="1" thickBot="1">
      <c r="A99" s="92" t="s">
        <v>8</v>
      </c>
      <c r="B99" s="19" t="s">
        <v>93</v>
      </c>
      <c r="C99" s="22"/>
      <c r="D99" s="24"/>
      <c r="E99" s="24"/>
      <c r="F99" s="24"/>
      <c r="G99" s="24"/>
      <c r="H99" s="24"/>
      <c r="I99" s="24"/>
    </row>
    <row r="100" spans="1:9" ht="60.75" customHeight="1" thickBot="1">
      <c r="A100" s="94"/>
      <c r="B100" s="19" t="s">
        <v>94</v>
      </c>
      <c r="C100" s="21" t="s">
        <v>95</v>
      </c>
      <c r="D100" s="24"/>
      <c r="E100" s="24"/>
      <c r="F100" s="24"/>
      <c r="G100" s="24"/>
      <c r="H100" s="24"/>
      <c r="I100" s="24"/>
    </row>
    <row r="101" spans="1:9" ht="90.75" customHeight="1" thickBot="1">
      <c r="A101" s="92" t="s">
        <v>9</v>
      </c>
      <c r="B101" s="19" t="s">
        <v>96</v>
      </c>
      <c r="C101" s="22"/>
      <c r="D101" s="24"/>
      <c r="E101" s="24"/>
      <c r="F101" s="24"/>
      <c r="G101" s="24"/>
      <c r="H101" s="24"/>
      <c r="I101" s="24"/>
    </row>
    <row r="102" spans="1:9" ht="30.75" customHeight="1" thickBot="1">
      <c r="A102" s="94"/>
      <c r="B102" s="19" t="s">
        <v>97</v>
      </c>
      <c r="C102" s="22"/>
      <c r="D102" s="24"/>
      <c r="E102" s="24"/>
      <c r="F102" s="24"/>
      <c r="G102" s="24"/>
      <c r="H102" s="24"/>
      <c r="I102" s="24"/>
    </row>
    <row r="103" spans="1:9" ht="34.5" customHeight="1" thickBot="1">
      <c r="A103" s="94"/>
      <c r="B103" s="19" t="s">
        <v>98</v>
      </c>
      <c r="C103" s="21" t="s">
        <v>95</v>
      </c>
      <c r="D103" s="70">
        <v>1173934.1000000001</v>
      </c>
      <c r="E103" s="70">
        <v>1261986.07</v>
      </c>
      <c r="F103" s="70">
        <v>1261986.07</v>
      </c>
      <c r="G103" s="70">
        <v>1313451.75</v>
      </c>
      <c r="H103" s="69">
        <f>G103</f>
        <v>1313451.75</v>
      </c>
      <c r="I103" s="69">
        <v>2356097.27</v>
      </c>
    </row>
    <row r="104" spans="1:9" ht="30.75" thickBot="1">
      <c r="A104" s="94"/>
      <c r="B104" s="19" t="s">
        <v>99</v>
      </c>
      <c r="C104" s="23"/>
      <c r="D104" s="70">
        <v>223.53</v>
      </c>
      <c r="E104" s="70">
        <v>228.42</v>
      </c>
      <c r="F104" s="70">
        <v>228.03</v>
      </c>
      <c r="G104" s="70">
        <v>237.86</v>
      </c>
      <c r="H104" s="70">
        <f>G104</f>
        <v>237.86</v>
      </c>
      <c r="I104" s="70">
        <v>252.85</v>
      </c>
    </row>
    <row r="105" spans="1:9" ht="15.75" thickBot="1">
      <c r="A105" s="94"/>
      <c r="B105" s="19" t="s">
        <v>100</v>
      </c>
      <c r="C105" s="23"/>
      <c r="D105" s="70">
        <v>2.1094599999999999</v>
      </c>
      <c r="E105" s="70">
        <v>2.5282499999999999</v>
      </c>
      <c r="F105" s="70">
        <v>2.2576100000000001</v>
      </c>
      <c r="G105" s="70">
        <v>2.6424799999999999</v>
      </c>
      <c r="H105" s="71">
        <v>2.3502100000000001</v>
      </c>
      <c r="I105" s="71">
        <v>4.5340600000000002</v>
      </c>
    </row>
    <row r="106" spans="1:9" ht="45.75" hidden="1" thickBot="1">
      <c r="A106" s="92" t="s">
        <v>12</v>
      </c>
      <c r="B106" s="19" t="s">
        <v>101</v>
      </c>
      <c r="C106" s="23"/>
      <c r="D106" s="70"/>
      <c r="E106" s="70"/>
      <c r="F106" s="70"/>
      <c r="G106" s="70"/>
      <c r="H106" s="70"/>
      <c r="I106" s="70"/>
    </row>
    <row r="107" spans="1:9" ht="15.75" hidden="1" thickBot="1">
      <c r="A107" s="92" t="s">
        <v>14</v>
      </c>
      <c r="B107" s="19" t="s">
        <v>102</v>
      </c>
      <c r="C107" s="22"/>
      <c r="D107" s="70"/>
      <c r="E107" s="70"/>
      <c r="F107" s="70"/>
      <c r="G107" s="70"/>
      <c r="H107" s="24"/>
      <c r="I107" s="24"/>
    </row>
    <row r="108" spans="1:9" ht="60.75" hidden="1" thickBot="1">
      <c r="A108" s="92" t="s">
        <v>15</v>
      </c>
      <c r="B108" s="19" t="s">
        <v>103</v>
      </c>
      <c r="C108" s="23"/>
      <c r="D108" s="70"/>
      <c r="E108" s="70"/>
      <c r="F108" s="70"/>
      <c r="G108" s="70"/>
      <c r="H108" s="24"/>
      <c r="I108" s="62"/>
    </row>
    <row r="109" spans="1:9" ht="90.75" hidden="1" thickBot="1">
      <c r="A109" s="92" t="s">
        <v>16</v>
      </c>
      <c r="B109" s="19" t="s">
        <v>104</v>
      </c>
      <c r="C109" s="23"/>
      <c r="D109" s="70"/>
      <c r="E109" s="70"/>
      <c r="F109" s="70"/>
      <c r="G109" s="70"/>
      <c r="H109" s="24"/>
      <c r="I109" s="62"/>
    </row>
    <row r="110" spans="1:9" ht="30.75" hidden="1" thickBot="1">
      <c r="A110" s="92" t="s">
        <v>17</v>
      </c>
      <c r="B110" s="19" t="s">
        <v>105</v>
      </c>
      <c r="C110" s="21" t="s">
        <v>71</v>
      </c>
      <c r="D110" s="70"/>
      <c r="E110" s="70"/>
      <c r="F110" s="70"/>
      <c r="G110" s="70"/>
      <c r="H110" s="24"/>
      <c r="I110" s="24"/>
    </row>
    <row r="111" spans="1:9" ht="15.75" hidden="1" thickBot="1">
      <c r="A111" s="94"/>
      <c r="B111" s="19" t="s">
        <v>83</v>
      </c>
      <c r="C111" s="21" t="s">
        <v>71</v>
      </c>
      <c r="D111" s="70"/>
      <c r="E111" s="70"/>
      <c r="F111" s="70"/>
      <c r="G111" s="70"/>
      <c r="H111" s="24"/>
      <c r="I111" s="24"/>
    </row>
    <row r="112" spans="1:9" ht="15.75" hidden="1" thickBot="1">
      <c r="A112" s="94"/>
      <c r="B112" s="19" t="s">
        <v>84</v>
      </c>
      <c r="C112" s="21" t="s">
        <v>71</v>
      </c>
      <c r="D112" s="70"/>
      <c r="E112" s="70"/>
      <c r="F112" s="70"/>
      <c r="G112" s="70"/>
      <c r="H112" s="24"/>
      <c r="I112" s="24"/>
    </row>
    <row r="113" spans="1:9" ht="15.75" hidden="1" thickBot="1">
      <c r="A113" s="94"/>
      <c r="B113" s="19" t="s">
        <v>85</v>
      </c>
      <c r="C113" s="21" t="s">
        <v>71</v>
      </c>
      <c r="D113" s="70"/>
      <c r="E113" s="70"/>
      <c r="F113" s="70"/>
      <c r="G113" s="70"/>
      <c r="H113" s="24"/>
      <c r="I113" s="24"/>
    </row>
    <row r="114" spans="1:9" ht="15.75" hidden="1" thickBot="1">
      <c r="A114" s="94"/>
      <c r="B114" s="19" t="s">
        <v>86</v>
      </c>
      <c r="C114" s="21" t="s">
        <v>71</v>
      </c>
      <c r="D114" s="70"/>
      <c r="E114" s="70"/>
      <c r="F114" s="70"/>
      <c r="G114" s="70"/>
      <c r="H114" s="24"/>
      <c r="I114" s="24"/>
    </row>
    <row r="115" spans="1:9" ht="15.75" hidden="1" thickBot="1">
      <c r="A115" s="92" t="s">
        <v>23</v>
      </c>
      <c r="B115" s="19" t="s">
        <v>106</v>
      </c>
      <c r="C115" s="22"/>
      <c r="D115" s="70"/>
      <c r="E115" s="70"/>
      <c r="F115" s="70"/>
      <c r="G115" s="70"/>
      <c r="H115" s="24"/>
      <c r="I115" s="24"/>
    </row>
    <row r="116" spans="1:9" hidden="1">
      <c r="A116" s="118" t="s">
        <v>24</v>
      </c>
      <c r="B116" s="111" t="s">
        <v>107</v>
      </c>
      <c r="C116" s="107" t="s">
        <v>108</v>
      </c>
      <c r="D116" s="70"/>
      <c r="E116" s="70"/>
      <c r="F116" s="70"/>
      <c r="G116" s="70"/>
      <c r="H116" s="24"/>
      <c r="I116" s="24"/>
    </row>
    <row r="117" spans="1:9" ht="15.75" hidden="1" thickBot="1">
      <c r="A117" s="119"/>
      <c r="B117" s="112"/>
      <c r="C117" s="108"/>
      <c r="D117" s="70"/>
      <c r="E117" s="70"/>
      <c r="F117" s="70"/>
      <c r="G117" s="70"/>
      <c r="H117" s="24"/>
      <c r="I117" s="24"/>
    </row>
    <row r="118" spans="1:9" hidden="1">
      <c r="A118" s="109"/>
      <c r="B118" s="111" t="s">
        <v>109</v>
      </c>
      <c r="C118" s="107" t="s">
        <v>108</v>
      </c>
      <c r="D118" s="70"/>
      <c r="E118" s="70"/>
      <c r="F118" s="70"/>
      <c r="G118" s="70"/>
      <c r="H118" s="24"/>
      <c r="I118" s="24"/>
    </row>
    <row r="119" spans="1:9" ht="15.75" hidden="1" thickBot="1">
      <c r="A119" s="110"/>
      <c r="B119" s="112"/>
      <c r="C119" s="108"/>
      <c r="D119" s="70"/>
      <c r="E119" s="70"/>
      <c r="F119" s="70"/>
      <c r="G119" s="70"/>
      <c r="H119" s="24"/>
      <c r="I119" s="24"/>
    </row>
    <row r="120" spans="1:9" ht="30.75" hidden="1" thickBot="1">
      <c r="A120" s="92" t="s">
        <v>25</v>
      </c>
      <c r="B120" s="19" t="s">
        <v>110</v>
      </c>
      <c r="C120" s="21" t="s">
        <v>95</v>
      </c>
      <c r="D120" s="70"/>
      <c r="E120" s="70"/>
      <c r="F120" s="70"/>
      <c r="G120" s="70"/>
      <c r="H120" s="24"/>
      <c r="I120" s="24"/>
    </row>
    <row r="121" spans="1:9" ht="30.75" hidden="1" thickBot="1">
      <c r="A121" s="92" t="s">
        <v>26</v>
      </c>
      <c r="B121" s="19" t="s">
        <v>111</v>
      </c>
      <c r="C121" s="21" t="s">
        <v>112</v>
      </c>
      <c r="D121" s="70"/>
      <c r="E121" s="70"/>
      <c r="F121" s="70"/>
      <c r="G121" s="70"/>
      <c r="H121" s="24"/>
      <c r="I121" s="24"/>
    </row>
    <row r="122" spans="1:9" ht="30.75" hidden="1" thickBot="1">
      <c r="A122" s="92" t="s">
        <v>113</v>
      </c>
      <c r="B122" s="19" t="s">
        <v>114</v>
      </c>
      <c r="C122" s="21" t="s">
        <v>112</v>
      </c>
      <c r="D122" s="70"/>
      <c r="E122" s="70"/>
      <c r="F122" s="70"/>
      <c r="G122" s="70"/>
      <c r="H122" s="24"/>
      <c r="I122" s="24"/>
    </row>
    <row r="123" spans="1:9" ht="15.75" hidden="1" thickBot="1">
      <c r="A123" s="92" t="s">
        <v>115</v>
      </c>
      <c r="B123" s="19" t="s">
        <v>116</v>
      </c>
      <c r="C123" s="21" t="s">
        <v>112</v>
      </c>
      <c r="D123" s="70"/>
      <c r="E123" s="70"/>
      <c r="F123" s="70"/>
      <c r="G123" s="70"/>
      <c r="H123" s="24"/>
      <c r="I123" s="24"/>
    </row>
    <row r="124" spans="1:9" hidden="1">
      <c r="A124" s="109"/>
      <c r="B124" s="111" t="s">
        <v>117</v>
      </c>
      <c r="C124" s="107" t="s">
        <v>112</v>
      </c>
      <c r="D124" s="70"/>
      <c r="E124" s="70"/>
      <c r="F124" s="70"/>
      <c r="G124" s="70"/>
      <c r="H124" s="24"/>
      <c r="I124" s="24"/>
    </row>
    <row r="125" spans="1:9" ht="15.75" hidden="1" thickBot="1">
      <c r="A125" s="110"/>
      <c r="B125" s="112"/>
      <c r="C125" s="108"/>
      <c r="D125" s="70"/>
      <c r="E125" s="70"/>
      <c r="F125" s="70"/>
      <c r="G125" s="70"/>
      <c r="H125" s="24"/>
      <c r="I125" s="24"/>
    </row>
    <row r="126" spans="1:9" hidden="1">
      <c r="A126" s="109"/>
      <c r="B126" s="111" t="s">
        <v>118</v>
      </c>
      <c r="C126" s="107" t="s">
        <v>112</v>
      </c>
      <c r="D126" s="70"/>
      <c r="E126" s="70"/>
      <c r="F126" s="70"/>
      <c r="G126" s="70"/>
      <c r="H126" s="24"/>
      <c r="I126" s="24"/>
    </row>
    <row r="127" spans="1:9" ht="15.75" hidden="1" thickBot="1">
      <c r="A127" s="110"/>
      <c r="B127" s="112"/>
      <c r="C127" s="108"/>
      <c r="D127" s="70"/>
      <c r="E127" s="70"/>
      <c r="F127" s="70"/>
      <c r="G127" s="70"/>
      <c r="H127" s="24"/>
      <c r="I127" s="24"/>
    </row>
    <row r="128" spans="1:9" hidden="1">
      <c r="A128" s="109"/>
      <c r="B128" s="111" t="s">
        <v>119</v>
      </c>
      <c r="C128" s="107" t="s">
        <v>112</v>
      </c>
      <c r="D128" s="70"/>
      <c r="E128" s="70"/>
      <c r="F128" s="70"/>
      <c r="G128" s="70"/>
      <c r="H128" s="24"/>
      <c r="I128" s="24"/>
    </row>
    <row r="129" spans="1:9" ht="15.75" hidden="1" thickBot="1">
      <c r="A129" s="110"/>
      <c r="B129" s="112"/>
      <c r="C129" s="108"/>
      <c r="D129" s="24"/>
      <c r="E129" s="24"/>
      <c r="F129" s="24"/>
      <c r="G129" s="24"/>
      <c r="H129" s="24"/>
      <c r="I129" s="24"/>
    </row>
    <row r="130" spans="1:9" hidden="1">
      <c r="A130" s="109"/>
      <c r="B130" s="111" t="s">
        <v>120</v>
      </c>
      <c r="C130" s="107" t="s">
        <v>112</v>
      </c>
      <c r="D130" s="24"/>
      <c r="E130" s="24"/>
      <c r="F130" s="24"/>
      <c r="G130" s="24"/>
      <c r="H130" s="24"/>
      <c r="I130" s="24"/>
    </row>
    <row r="131" spans="1:9" ht="15.75" hidden="1" thickBot="1">
      <c r="A131" s="110"/>
      <c r="B131" s="112"/>
      <c r="C131" s="108"/>
      <c r="D131" s="24"/>
      <c r="E131" s="24"/>
      <c r="F131" s="24"/>
      <c r="G131" s="24"/>
      <c r="H131" s="24"/>
      <c r="I131" s="24"/>
    </row>
    <row r="132" spans="1:9" ht="30.75" hidden="1" thickBot="1">
      <c r="A132" s="92" t="s">
        <v>121</v>
      </c>
      <c r="B132" s="19" t="s">
        <v>122</v>
      </c>
      <c r="C132" s="21" t="s">
        <v>112</v>
      </c>
      <c r="D132" s="24"/>
      <c r="E132" s="24"/>
      <c r="F132" s="24"/>
      <c r="G132" s="24"/>
      <c r="H132" s="24"/>
      <c r="I132" s="24"/>
    </row>
    <row r="133" spans="1:9" ht="30.75" hidden="1" thickBot="1">
      <c r="A133" s="92" t="s">
        <v>27</v>
      </c>
      <c r="B133" s="19" t="s">
        <v>123</v>
      </c>
      <c r="C133" s="22"/>
      <c r="D133" s="24"/>
      <c r="E133" s="24"/>
      <c r="F133" s="24"/>
      <c r="G133" s="24"/>
      <c r="H133" s="24"/>
      <c r="I133" s="24"/>
    </row>
    <row r="134" spans="1:9" ht="30.75" hidden="1" thickBot="1">
      <c r="A134" s="92" t="s">
        <v>28</v>
      </c>
      <c r="B134" s="19" t="s">
        <v>124</v>
      </c>
      <c r="C134" s="21" t="s">
        <v>125</v>
      </c>
      <c r="D134" s="24"/>
      <c r="E134" s="24"/>
      <c r="F134" s="24"/>
      <c r="G134" s="24"/>
      <c r="H134" s="24"/>
      <c r="I134" s="24"/>
    </row>
    <row r="135" spans="1:9" ht="30.75" hidden="1" thickBot="1">
      <c r="A135" s="92" t="s">
        <v>126</v>
      </c>
      <c r="B135" s="19" t="s">
        <v>127</v>
      </c>
      <c r="C135" s="21" t="s">
        <v>128</v>
      </c>
      <c r="D135" s="24"/>
      <c r="E135" s="24"/>
      <c r="F135" s="24"/>
      <c r="G135" s="24"/>
      <c r="H135" s="24"/>
      <c r="I135" s="24"/>
    </row>
    <row r="136" spans="1:9" ht="30.75" hidden="1" thickBot="1">
      <c r="A136" s="92" t="s">
        <v>129</v>
      </c>
      <c r="B136" s="19" t="s">
        <v>130</v>
      </c>
      <c r="C136" s="21" t="s">
        <v>131</v>
      </c>
      <c r="D136" s="24"/>
      <c r="E136" s="24"/>
      <c r="F136" s="24"/>
      <c r="G136" s="24"/>
      <c r="H136" s="24"/>
      <c r="I136" s="24"/>
    </row>
    <row r="137" spans="1:9" ht="30.75" hidden="1" thickBot="1">
      <c r="A137" s="94"/>
      <c r="B137" s="19" t="s">
        <v>132</v>
      </c>
      <c r="C137" s="21" t="s">
        <v>131</v>
      </c>
      <c r="D137" s="24"/>
      <c r="E137" s="24"/>
      <c r="F137" s="24"/>
      <c r="G137" s="24"/>
      <c r="H137" s="24"/>
      <c r="I137" s="24"/>
    </row>
    <row r="138" spans="1:9" ht="30.75" hidden="1" thickBot="1">
      <c r="A138" s="94"/>
      <c r="B138" s="19" t="s">
        <v>133</v>
      </c>
      <c r="C138" s="21" t="s">
        <v>131</v>
      </c>
      <c r="D138" s="24"/>
      <c r="E138" s="24"/>
      <c r="F138" s="24"/>
      <c r="G138" s="24"/>
      <c r="H138" s="24"/>
      <c r="I138" s="24"/>
    </row>
    <row r="139" spans="1:9" ht="15.75">
      <c r="C139" s="98" t="s">
        <v>90</v>
      </c>
      <c r="D139" s="98"/>
      <c r="E139" s="98"/>
      <c r="F139" s="98"/>
      <c r="G139" s="98"/>
      <c r="H139" s="98"/>
      <c r="I139" s="98"/>
    </row>
    <row r="141" spans="1:9" ht="15.75">
      <c r="A141" s="47"/>
      <c r="B141" s="95"/>
      <c r="C141" s="47"/>
      <c r="D141" s="47"/>
      <c r="E141" s="96"/>
      <c r="F141" s="47"/>
    </row>
  </sheetData>
  <mergeCells count="38">
    <mergeCell ref="C139:I139"/>
    <mergeCell ref="A128:A129"/>
    <mergeCell ref="B128:B129"/>
    <mergeCell ref="C128:C129"/>
    <mergeCell ref="A130:A131"/>
    <mergeCell ref="B130:B131"/>
    <mergeCell ref="C130:C131"/>
    <mergeCell ref="A124:A125"/>
    <mergeCell ref="B124:B125"/>
    <mergeCell ref="C124:C125"/>
    <mergeCell ref="A126:A127"/>
    <mergeCell ref="B126:B127"/>
    <mergeCell ref="C126:C127"/>
    <mergeCell ref="A116:A117"/>
    <mergeCell ref="B116:B117"/>
    <mergeCell ref="C116:C117"/>
    <mergeCell ref="A118:A119"/>
    <mergeCell ref="B118:B119"/>
    <mergeCell ref="C118:C119"/>
    <mergeCell ref="B32:B33"/>
    <mergeCell ref="B22:B23"/>
    <mergeCell ref="B24:B25"/>
    <mergeCell ref="B26:B27"/>
    <mergeCell ref="B28:B29"/>
    <mergeCell ref="B30:B31"/>
    <mergeCell ref="B7:C7"/>
    <mergeCell ref="C14:G14"/>
    <mergeCell ref="C15:F15"/>
    <mergeCell ref="B18:B19"/>
    <mergeCell ref="B20:B21"/>
    <mergeCell ref="D96:E96"/>
    <mergeCell ref="F96:G96"/>
    <mergeCell ref="H96:I96"/>
    <mergeCell ref="B42:F42"/>
    <mergeCell ref="B82:F82"/>
    <mergeCell ref="B83:F83"/>
    <mergeCell ref="B84:F84"/>
    <mergeCell ref="B85:F85"/>
  </mergeCells>
  <hyperlinks>
    <hyperlink ref="B53" location="sub_10222" display="sub_10222"/>
    <hyperlink ref="B54" location="sub_10222" display="sub_10222"/>
    <hyperlink ref="B55" location="sub_10223" display="sub_10223"/>
    <hyperlink ref="B56" location="sub_10223" display="sub_10223"/>
    <hyperlink ref="B57" location="sub_10223" display="sub_10223"/>
    <hyperlink ref="B58" location="sub_10223" display="sub_10223"/>
    <hyperlink ref="B59" location="sub_10223" display="sub_10223"/>
    <hyperlink ref="B60" location="sub_10224" display="sub_10224"/>
    <hyperlink ref="B72" location="sub_10223" display="sub_10223"/>
    <hyperlink ref="B73" location="sub_10223" display="sub_10223"/>
    <hyperlink ref="F96" location="sub_10511" display="sub_10511"/>
    <hyperlink ref="C28" r:id="rId1"/>
  </hyperlinks>
  <pageMargins left="0.7" right="0.7" top="0.75" bottom="0.75" header="0.3" footer="0.3"/>
  <pageSetup paperSize="9" orientation="portrait" horizontalDpi="180" verticalDpi="18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2017-04-17T07:47:56Z</dcterms:modified>
</cp:coreProperties>
</file>