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20" yWindow="75" windowWidth="16410" windowHeight="12765" activeTab="0"/>
  </bookViews>
  <sheets>
    <sheet name="краткий" sheetId="1" r:id="rId1"/>
  </sheets>
  <externalReferences>
    <externalReference r:id="rId4"/>
  </externalReferences>
  <definedNames>
    <definedName name="_xlnm._FilterDatabase" localSheetId="0" hidden="1">'краткий'!$H$9:$AN$47</definedName>
  </definedNames>
  <calcPr fullCalcOnLoad="1"/>
</workbook>
</file>

<file path=xl/sharedStrings.xml><?xml version="1.0" encoding="utf-8"?>
<sst xmlns="http://schemas.openxmlformats.org/spreadsheetml/2006/main" count="165" uniqueCount="93">
  <si>
    <t>Ед. изм.</t>
  </si>
  <si>
    <t>Всего</t>
  </si>
  <si>
    <t>Уч-к №2</t>
  </si>
  <si>
    <t>Уч-к №3</t>
  </si>
  <si>
    <t>Уч-к №1</t>
  </si>
  <si>
    <t>Уч-к №5</t>
  </si>
  <si>
    <t>Всего по ООО "РЭС"</t>
  </si>
  <si>
    <t>1опора</t>
  </si>
  <si>
    <t>руб.</t>
  </si>
  <si>
    <t>Уч-к №4</t>
  </si>
  <si>
    <t>№п/п</t>
  </si>
  <si>
    <t>Норма времени в ч/час</t>
  </si>
  <si>
    <t>1шт.</t>
  </si>
  <si>
    <t>1 шт.</t>
  </si>
  <si>
    <t>количество</t>
  </si>
  <si>
    <t xml:space="preserve">сроки исполнения </t>
  </si>
  <si>
    <t>норма времени в ч/час</t>
  </si>
  <si>
    <t>Всего ч/час</t>
  </si>
  <si>
    <t>ч/час</t>
  </si>
  <si>
    <t>Электрооборудование подстанций</t>
  </si>
  <si>
    <t>Строительная часть ТП КТП</t>
  </si>
  <si>
    <t>Замена ограждения КТП</t>
  </si>
  <si>
    <t xml:space="preserve">Установка подкосов </t>
  </si>
  <si>
    <t>Установка деревянной одностоечной опоры</t>
  </si>
  <si>
    <t>Установка деревянной опоры с одним подкосом</t>
  </si>
  <si>
    <t>Установка деревянной опоры с одинарной приставкой</t>
  </si>
  <si>
    <t>Установка А-образной деревянной опоры</t>
  </si>
  <si>
    <t>Установка А-образной деревянной опоры с одинарными приставками</t>
  </si>
  <si>
    <t>Подвеска не  изолированных проводов ВЛ-6,10 кВ.</t>
  </si>
  <si>
    <t>Подвеска неизолированных проводов ВЛ-0,4 кВ.</t>
  </si>
  <si>
    <t>Подвеска изолированных проводов ВЛ-0,4 кВ.</t>
  </si>
  <si>
    <t>Демонтаж траверс с опоры</t>
  </si>
  <si>
    <t xml:space="preserve">Демонтаж опор  ВЛ 0.38-10 кВ. без приставок одностоечных  </t>
  </si>
  <si>
    <t>Демонтаж опор  ВЛ 0.38-10 кВ. без приставок одностоечных  с  подкосом</t>
  </si>
  <si>
    <t xml:space="preserve">Демонтаж опор  ВЛ 0.38-10 кВ. с приставками одностоечных </t>
  </si>
  <si>
    <t>Демонтаж опор  ВЛ 0.38-10 кВ. с приставками А-образных</t>
  </si>
  <si>
    <t>Демонтаж проводов ВЛ-6, 10 кВ.</t>
  </si>
  <si>
    <t>Демонтаж ВЛ-0,4 кВ. 4 пр.</t>
  </si>
  <si>
    <t>Установка разрядников на опоре</t>
  </si>
  <si>
    <t>Монтаж разьеденителя на опоре</t>
  </si>
  <si>
    <t>Устройство заземляющего спуска по телу опоры</t>
  </si>
  <si>
    <t>Кабельные  линии электропередач 0,4-10 кВ.</t>
  </si>
  <si>
    <t>100 м2</t>
  </si>
  <si>
    <t>100 м</t>
  </si>
  <si>
    <t>100 м/л</t>
  </si>
  <si>
    <t>100 пр/м</t>
  </si>
  <si>
    <t>1 траверса</t>
  </si>
  <si>
    <t>1 опора</t>
  </si>
  <si>
    <t>1 компл</t>
  </si>
  <si>
    <t>Установка траверс на опоре</t>
  </si>
  <si>
    <t>1 тр</t>
  </si>
  <si>
    <t>Наименование работ</t>
  </si>
  <si>
    <t>ПОСЁЛКИ</t>
  </si>
  <si>
    <t>Всего сметная стоимость с НДС</t>
  </si>
  <si>
    <t>Утверждаю</t>
  </si>
  <si>
    <t>100 м.</t>
  </si>
  <si>
    <t>100 м. (с неск. жилами)</t>
  </si>
  <si>
    <t>Воздушные линии электропередач 0,4-10 кВ.</t>
  </si>
  <si>
    <t>100 м²</t>
  </si>
  <si>
    <t>Составил инженер  ПТО                    Долинская Е.В.</t>
  </si>
  <si>
    <t>Участок №1</t>
  </si>
  <si>
    <t>Участок №2</t>
  </si>
  <si>
    <t>Участок №3</t>
  </si>
  <si>
    <t>Участок №4</t>
  </si>
  <si>
    <t>п.Дипкун</t>
  </si>
  <si>
    <t>п.Маревая</t>
  </si>
  <si>
    <t>п.Тутаул</t>
  </si>
  <si>
    <t>п.Усть-Уркима</t>
  </si>
  <si>
    <t>п.Кувыкта</t>
  </si>
  <si>
    <t>п.Хорогочи</t>
  </si>
  <si>
    <t>п. Ларба</t>
  </si>
  <si>
    <t>Могот</t>
  </si>
  <si>
    <t>Узел Тында</t>
  </si>
  <si>
    <t>Первомайский</t>
  </si>
  <si>
    <t>Аносовский</t>
  </si>
  <si>
    <t>п. Верхне-Зейск</t>
  </si>
  <si>
    <t xml:space="preserve"> п.Тунгала</t>
  </si>
  <si>
    <t>п.Дугда</t>
  </si>
  <si>
    <t>п.Хвойный</t>
  </si>
  <si>
    <t>Усть-Нюкжа</t>
  </si>
  <si>
    <t>Установка одностоечной ж.б. опоры</t>
  </si>
  <si>
    <t>Установка ж.б. опоры с одним подкосом</t>
  </si>
  <si>
    <t>Демонтаж опор  ВЛ 0.38-10 кВ. без приставок одностоечных  с двумя подкосами</t>
  </si>
  <si>
    <t>Демонтаж разрядников с опоры</t>
  </si>
  <si>
    <t>Монтаж кабельной муфты 10 кВ.</t>
  </si>
  <si>
    <t>Ремонт здания ТП, покраска металлоконструкций</t>
  </si>
  <si>
    <t>Подвеска изолированных проводов ВЛ-6,10 кВ.</t>
  </si>
  <si>
    <t>Укладка кабеля с откопкой и засыпкой траншеи с помощью механизмов</t>
  </si>
  <si>
    <t>Директор ООО РЭС</t>
  </si>
  <si>
    <t>Парфенов В.Г.</t>
  </si>
  <si>
    <t>"_____"____________2022 г.</t>
  </si>
  <si>
    <t>График мероприятий по Капитальному ремонту и подготовке к осенне - зимнему периоду 2022-2023 гг.</t>
  </si>
  <si>
    <t>Демонтаж разьеденителей на опоре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</si>
</sst>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%"/>
    <numFmt numFmtId="175" formatCode="[$-FC19]d\ mmmm\ yyyy\ &quot;г.&quot;"/>
    <numFmt numFmtId="176" formatCode="0.00000"/>
    <numFmt numFmtId="177" formatCode="0.0000"/>
    <numFmt numFmtId="178" formatCode="0.00000000"/>
    <numFmt numFmtId="179" formatCode="0.000000000"/>
    <numFmt numFmtId="180" formatCode="0.0000000"/>
    <numFmt numFmtId="181" formatCode="0.00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i/>
      <sz val="12"/>
      <color indexed="12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7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8"/>
      <color indexed="10"/>
      <name val="Arial Cyr"/>
      <family val="0"/>
    </font>
    <font>
      <sz val="8"/>
      <name val="Segoe UI"/>
      <family val="2"/>
    </font>
    <font>
      <i/>
      <sz val="9"/>
      <color indexed="12"/>
      <name val="Times New Roman"/>
      <family val="1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3" borderId="12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6" fillId="0" borderId="12" xfId="0" applyFont="1" applyFill="1" applyBorder="1" applyAlignment="1">
      <alignment vertical="center"/>
    </xf>
    <xf numFmtId="16" fontId="3" fillId="0" borderId="0" xfId="0" applyNumberFormat="1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33" borderId="13" xfId="0" applyFont="1" applyFill="1" applyBorder="1" applyAlignment="1">
      <alignment horizontal="center" vertical="center" textRotation="90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/>
    </xf>
    <xf numFmtId="0" fontId="9" fillId="33" borderId="12" xfId="0" applyFont="1" applyFill="1" applyBorder="1" applyAlignment="1">
      <alignment horizontal="center" vertical="center" textRotation="90" wrapText="1"/>
    </xf>
    <xf numFmtId="0" fontId="9" fillId="33" borderId="15" xfId="0" applyFont="1" applyFill="1" applyBorder="1" applyAlignment="1">
      <alignment horizontal="center" vertical="center" textRotation="90" wrapText="1"/>
    </xf>
    <xf numFmtId="0" fontId="10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11" fillId="33" borderId="14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vertical="center"/>
    </xf>
    <xf numFmtId="0" fontId="12" fillId="33" borderId="16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6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2" fontId="13" fillId="34" borderId="13" xfId="0" applyNumberFormat="1" applyFont="1" applyFill="1" applyBorder="1" applyAlignment="1">
      <alignment horizontal="center" vertical="center" wrapText="1"/>
    </xf>
    <xf numFmtId="2" fontId="13" fillId="33" borderId="13" xfId="0" applyNumberFormat="1" applyFont="1" applyFill="1" applyBorder="1" applyAlignment="1">
      <alignment horizontal="center" vertical="center" wrapText="1"/>
    </xf>
    <xf numFmtId="2" fontId="13" fillId="35" borderId="13" xfId="0" applyNumberFormat="1" applyFont="1" applyFill="1" applyBorder="1" applyAlignment="1">
      <alignment horizontal="center" vertical="center" wrapText="1"/>
    </xf>
    <xf numFmtId="2" fontId="13" fillId="35" borderId="13" xfId="0" applyNumberFormat="1" applyFont="1" applyFill="1" applyBorder="1" applyAlignment="1">
      <alignment horizontal="center" vertical="center"/>
    </xf>
    <xf numFmtId="1" fontId="13" fillId="34" borderId="13" xfId="0" applyNumberFormat="1" applyFont="1" applyFill="1" applyBorder="1" applyAlignment="1">
      <alignment horizontal="center" vertical="center" wrapText="1"/>
    </xf>
    <xf numFmtId="173" fontId="13" fillId="34" borderId="13" xfId="0" applyNumberFormat="1" applyFont="1" applyFill="1" applyBorder="1" applyAlignment="1">
      <alignment horizontal="center" vertical="center" wrapText="1"/>
    </xf>
    <xf numFmtId="173" fontId="13" fillId="35" borderId="13" xfId="0" applyNumberFormat="1" applyFont="1" applyFill="1" applyBorder="1" applyAlignment="1">
      <alignment horizontal="center" vertical="center"/>
    </xf>
    <xf numFmtId="173" fontId="13" fillId="34" borderId="15" xfId="0" applyNumberFormat="1" applyFont="1" applyFill="1" applyBorder="1" applyAlignment="1">
      <alignment horizontal="center" vertical="center" wrapText="1"/>
    </xf>
    <xf numFmtId="2" fontId="13" fillId="34" borderId="15" xfId="0" applyNumberFormat="1" applyFont="1" applyFill="1" applyBorder="1" applyAlignment="1">
      <alignment horizontal="center" vertical="center" wrapText="1"/>
    </xf>
    <xf numFmtId="2" fontId="13" fillId="33" borderId="15" xfId="0" applyNumberFormat="1" applyFont="1" applyFill="1" applyBorder="1" applyAlignment="1">
      <alignment horizontal="center" vertical="center" wrapText="1"/>
    </xf>
    <xf numFmtId="2" fontId="13" fillId="35" borderId="15" xfId="0" applyNumberFormat="1" applyFont="1" applyFill="1" applyBorder="1" applyAlignment="1">
      <alignment horizontal="center" vertical="center" wrapText="1"/>
    </xf>
    <xf numFmtId="2" fontId="13" fillId="35" borderId="15" xfId="0" applyNumberFormat="1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2" fontId="13" fillId="33" borderId="12" xfId="0" applyNumberFormat="1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/>
    </xf>
    <xf numFmtId="0" fontId="13" fillId="36" borderId="17" xfId="0" applyFont="1" applyFill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center" vertical="center" wrapText="1"/>
    </xf>
    <xf numFmtId="1" fontId="13" fillId="0" borderId="1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2" fontId="13" fillId="33" borderId="12" xfId="0" applyNumberFormat="1" applyFont="1" applyFill="1" applyBorder="1" applyAlignment="1">
      <alignment horizontal="center" vertical="center"/>
    </xf>
    <xf numFmtId="0" fontId="11" fillId="33" borderId="18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55" fillId="33" borderId="16" xfId="0" applyFont="1" applyFill="1" applyBorder="1" applyAlignment="1">
      <alignment horizontal="left" vertical="center" wrapText="1"/>
    </xf>
    <xf numFmtId="0" fontId="55" fillId="33" borderId="12" xfId="0" applyFont="1" applyFill="1" applyBorder="1" applyAlignment="1">
      <alignment horizontal="left" vertical="center" wrapText="1"/>
    </xf>
    <xf numFmtId="0" fontId="55" fillId="33" borderId="17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56" fillId="33" borderId="1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textRotation="90"/>
    </xf>
    <xf numFmtId="0" fontId="3" fillId="0" borderId="13" xfId="0" applyNumberFormat="1" applyFont="1" applyBorder="1" applyAlignment="1">
      <alignment horizontal="center" vertical="center" textRotation="90" wrapText="1" shrinkToFit="1"/>
    </xf>
    <xf numFmtId="0" fontId="13" fillId="0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textRotation="90"/>
    </xf>
    <xf numFmtId="0" fontId="3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5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textRotation="90"/>
    </xf>
    <xf numFmtId="0" fontId="13" fillId="0" borderId="13" xfId="0" applyFont="1" applyBorder="1" applyAlignment="1">
      <alignment horizontal="center" vertical="center"/>
    </xf>
    <xf numFmtId="0" fontId="13" fillId="37" borderId="13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 wrapText="1"/>
    </xf>
    <xf numFmtId="2" fontId="14" fillId="0" borderId="16" xfId="0" applyNumberFormat="1" applyFont="1" applyFill="1" applyBorder="1" applyAlignment="1">
      <alignment horizontal="center" vertical="center" wrapText="1"/>
    </xf>
    <xf numFmtId="0" fontId="13" fillId="37" borderId="13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 shrinkToFit="1"/>
    </xf>
    <xf numFmtId="0" fontId="13" fillId="37" borderId="13" xfId="0" applyFont="1" applyFill="1" applyBorder="1" applyAlignment="1">
      <alignment horizontal="center" vertical="center" wrapText="1" shrinkToFit="1"/>
    </xf>
    <xf numFmtId="0" fontId="13" fillId="37" borderId="13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 shrinkToFit="1"/>
    </xf>
    <xf numFmtId="0" fontId="13" fillId="35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vertical="center"/>
    </xf>
    <xf numFmtId="0" fontId="14" fillId="33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vertical="center"/>
    </xf>
    <xf numFmtId="0" fontId="13" fillId="33" borderId="12" xfId="0" applyFont="1" applyFill="1" applyBorder="1" applyAlignment="1">
      <alignment vertical="center" wrapText="1"/>
    </xf>
    <xf numFmtId="0" fontId="13" fillId="33" borderId="12" xfId="0" applyFont="1" applyFill="1" applyBorder="1" applyAlignment="1">
      <alignment horizontal="center" vertical="center" textRotation="90" wrapText="1"/>
    </xf>
    <xf numFmtId="0" fontId="13" fillId="33" borderId="17" xfId="0" applyFont="1" applyFill="1" applyBorder="1" applyAlignment="1">
      <alignment vertical="center" wrapText="1"/>
    </xf>
    <xf numFmtId="0" fontId="13" fillId="33" borderId="13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173" fontId="37" fillId="0" borderId="13" xfId="0" applyNumberFormat="1" applyFont="1" applyFill="1" applyBorder="1" applyAlignment="1">
      <alignment horizontal="center" vertical="center"/>
    </xf>
    <xf numFmtId="173" fontId="13" fillId="33" borderId="13" xfId="0" applyNumberFormat="1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2" fontId="13" fillId="0" borderId="15" xfId="0" applyNumberFormat="1" applyFont="1" applyFill="1" applyBorder="1" applyAlignment="1">
      <alignment horizontal="center" vertical="center" wrapText="1"/>
    </xf>
    <xf numFmtId="172" fontId="37" fillId="0" borderId="13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" fontId="13" fillId="33" borderId="13" xfId="0" applyNumberFormat="1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3" fontId="13" fillId="38" borderId="13" xfId="0" applyNumberFormat="1" applyFont="1" applyFill="1" applyBorder="1" applyAlignment="1">
      <alignment horizontal="center" vertical="center"/>
    </xf>
    <xf numFmtId="4" fontId="13" fillId="38" borderId="13" xfId="0" applyNumberFormat="1" applyFont="1" applyFill="1" applyBorder="1" applyAlignment="1">
      <alignment horizontal="center" vertical="center"/>
    </xf>
    <xf numFmtId="182" fontId="13" fillId="38" borderId="13" xfId="0" applyNumberFormat="1" applyFont="1" applyFill="1" applyBorder="1" applyAlignment="1">
      <alignment horizontal="center" vertical="center"/>
    </xf>
    <xf numFmtId="4" fontId="13" fillId="38" borderId="16" xfId="0" applyNumberFormat="1" applyFont="1" applyFill="1" applyBorder="1" applyAlignment="1">
      <alignment horizontal="center" vertical="center"/>
    </xf>
    <xf numFmtId="4" fontId="13" fillId="38" borderId="12" xfId="0" applyNumberFormat="1" applyFont="1" applyFill="1" applyBorder="1" applyAlignment="1">
      <alignment horizontal="center" vertical="center"/>
    </xf>
    <xf numFmtId="4" fontId="13" fillId="38" borderId="17" xfId="0" applyNumberFormat="1" applyFont="1" applyFill="1" applyBorder="1" applyAlignment="1">
      <alignment horizontal="center" vertical="center"/>
    </xf>
    <xf numFmtId="2" fontId="13" fillId="38" borderId="16" xfId="0" applyNumberFormat="1" applyFont="1" applyFill="1" applyBorder="1" applyAlignment="1">
      <alignment horizontal="center" vertical="center"/>
    </xf>
    <xf numFmtId="2" fontId="13" fillId="38" borderId="12" xfId="0" applyNumberFormat="1" applyFont="1" applyFill="1" applyBorder="1" applyAlignment="1">
      <alignment horizontal="center" vertical="center"/>
    </xf>
    <xf numFmtId="2" fontId="13" fillId="38" borderId="17" xfId="0" applyNumberFormat="1" applyFont="1" applyFill="1" applyBorder="1" applyAlignment="1">
      <alignment horizontal="center" vertical="center"/>
    </xf>
    <xf numFmtId="4" fontId="13" fillId="38" borderId="16" xfId="0" applyNumberFormat="1" applyFont="1" applyFill="1" applyBorder="1" applyAlignment="1">
      <alignment vertical="center"/>
    </xf>
    <xf numFmtId="2" fontId="13" fillId="38" borderId="16" xfId="0" applyNumberFormat="1" applyFont="1" applyFill="1" applyBorder="1" applyAlignment="1">
      <alignment horizontal="center" vertical="center"/>
    </xf>
    <xf numFmtId="173" fontId="13" fillId="38" borderId="16" xfId="0" applyNumberFormat="1" applyFont="1" applyFill="1" applyBorder="1" applyAlignment="1">
      <alignment horizontal="center" vertical="center"/>
    </xf>
    <xf numFmtId="173" fontId="13" fillId="38" borderId="12" xfId="0" applyNumberFormat="1" applyFont="1" applyFill="1" applyBorder="1" applyAlignment="1">
      <alignment horizontal="center" vertical="center"/>
    </xf>
    <xf numFmtId="173" fontId="13" fillId="38" borderId="17" xfId="0" applyNumberFormat="1" applyFont="1" applyFill="1" applyBorder="1" applyAlignment="1">
      <alignment horizontal="center" vertical="center"/>
    </xf>
    <xf numFmtId="2" fontId="13" fillId="38" borderId="16" xfId="0" applyNumberFormat="1" applyFont="1" applyFill="1" applyBorder="1" applyAlignment="1">
      <alignment vertical="center"/>
    </xf>
    <xf numFmtId="2" fontId="13" fillId="38" borderId="17" xfId="0" applyNumberFormat="1" applyFont="1" applyFill="1" applyBorder="1" applyAlignment="1">
      <alignment vertical="center"/>
    </xf>
    <xf numFmtId="0" fontId="13" fillId="38" borderId="13" xfId="0" applyFont="1" applyFill="1" applyBorder="1" applyAlignment="1">
      <alignment horizontal="center" vertical="center"/>
    </xf>
    <xf numFmtId="2" fontId="13" fillId="38" borderId="13" xfId="0" applyNumberFormat="1" applyFont="1" applyFill="1" applyBorder="1" applyAlignment="1">
      <alignment horizontal="center" vertical="center"/>
    </xf>
    <xf numFmtId="0" fontId="13" fillId="38" borderId="13" xfId="0" applyFont="1" applyFill="1" applyBorder="1" applyAlignment="1">
      <alignment horizontal="center" vertical="center"/>
    </xf>
    <xf numFmtId="0" fontId="13" fillId="38" borderId="16" xfId="0" applyFont="1" applyFill="1" applyBorder="1" applyAlignment="1">
      <alignment horizontal="center" vertical="center"/>
    </xf>
    <xf numFmtId="0" fontId="13" fillId="38" borderId="16" xfId="0" applyFont="1" applyFill="1" applyBorder="1" applyAlignment="1">
      <alignment vertical="center"/>
    </xf>
    <xf numFmtId="2" fontId="13" fillId="38" borderId="13" xfId="0" applyNumberFormat="1" applyFont="1" applyFill="1" applyBorder="1" applyAlignment="1">
      <alignment vertical="center"/>
    </xf>
    <xf numFmtId="0" fontId="13" fillId="0" borderId="25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0" xfId="0" applyFont="1" applyAlignment="1">
      <alignment horizontal="center" vertical="center" textRotation="90"/>
    </xf>
    <xf numFmtId="2" fontId="13" fillId="0" borderId="25" xfId="0" applyNumberFormat="1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33" borderId="0" xfId="0" applyFont="1" applyFill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3;&#1080;&#1085;&#1089;&#1082;&#1072;&#1103;%202022\&#1055;&#1083;&#1072;&#1085;&#1099;,%20&#1075;&#1088;&#1072;&#1092;&#1080;&#1082;&#1080;,%20&#1089;&#1084;&#1077;&#1090;&#1099;%20&#1087;&#1086;%20&#1082;&#1072;&#1087;&#1080;&#1090;&#1072;&#1083;&#1100;&#1085;&#1086;&#1084;&#1091;%20&#1088;&#1077;&#1084;&#1086;&#1085;&#1090;&#1091;%202022&#1075;&#1075;\&#1043;&#1088;&#1072;&#1092;&#1080;&#1082;%20&#1084;&#1077;&#1088;&#1086;&#1087;&#1088;&#1080;&#1103;&#1090;&#1080;&#1081;%20&#1087;&#1086;%20&#1082;&#1072;&#1087;%20&#1088;&#1077;&#1084;&#1086;&#1085;&#1090;&#1091;%202022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войный"/>
      <sheetName val="Дугда"/>
      <sheetName val="Тунгала"/>
      <sheetName val="В-Зейск"/>
      <sheetName val="зейск район"/>
      <sheetName val="5 уч-к"/>
      <sheetName val="3 уч-к"/>
      <sheetName val="2 уч-к"/>
      <sheetName val="1 уч-к"/>
      <sheetName val="тынд район"/>
      <sheetName val="краткий"/>
      <sheetName val="план 20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0"/>
  <sheetViews>
    <sheetView tabSelected="1" zoomScale="85" zoomScaleNormal="85" zoomScalePageLayoutView="0" workbookViewId="0" topLeftCell="A1">
      <selection activeCell="B6" sqref="B6"/>
    </sheetView>
  </sheetViews>
  <sheetFormatPr defaultColWidth="9.00390625" defaultRowHeight="24.75" customHeight="1"/>
  <cols>
    <col min="1" max="1" width="3.25390625" style="8" customWidth="1"/>
    <col min="2" max="3" width="9.125" style="6" customWidth="1"/>
    <col min="4" max="4" width="3.25390625" style="6" customWidth="1"/>
    <col min="5" max="5" width="11.00390625" style="6" customWidth="1"/>
    <col min="6" max="6" width="3.00390625" style="4" customWidth="1"/>
    <col min="7" max="7" width="3.125" style="8" customWidth="1"/>
    <col min="8" max="23" width="9.625" style="158" customWidth="1"/>
    <col min="24" max="24" width="9.625" style="164" customWidth="1"/>
    <col min="25" max="25" width="9.625" style="158" customWidth="1"/>
    <col min="26" max="26" width="9.625" style="165" customWidth="1"/>
    <col min="27" max="29" width="9.625" style="158" customWidth="1"/>
    <col min="30" max="30" width="9.625" style="161" customWidth="1"/>
    <col min="31" max="40" width="9.625" style="158" customWidth="1"/>
    <col min="41" max="41" width="3.25390625" style="4" customWidth="1"/>
    <col min="42" max="42" width="4.75390625" style="4" customWidth="1"/>
    <col min="43" max="16384" width="9.125" style="4" customWidth="1"/>
  </cols>
  <sheetData>
    <row r="1" spans="1:53" ht="11.25" customHeight="1">
      <c r="A1" s="33"/>
      <c r="B1" s="2"/>
      <c r="C1" s="2"/>
      <c r="D1" s="2"/>
      <c r="E1" s="2"/>
      <c r="F1" s="3"/>
      <c r="G1" s="10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7"/>
      <c r="Y1" s="86"/>
      <c r="Z1" s="88"/>
      <c r="AA1" s="86"/>
      <c r="AB1" s="86"/>
      <c r="AC1" s="86"/>
      <c r="AD1" s="89"/>
      <c r="AE1" s="86"/>
      <c r="AF1" s="86"/>
      <c r="AG1" s="86"/>
      <c r="AH1" s="86"/>
      <c r="AI1" s="90"/>
      <c r="AJ1" s="91"/>
      <c r="AK1" s="91"/>
      <c r="AL1" s="91"/>
      <c r="AM1" s="17" t="s">
        <v>54</v>
      </c>
      <c r="AN1" s="91"/>
      <c r="AO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11.25" customHeight="1">
      <c r="A2" s="33"/>
      <c r="B2" s="2"/>
      <c r="C2" s="2"/>
      <c r="D2" s="2"/>
      <c r="E2" s="2"/>
      <c r="F2" s="3"/>
      <c r="G2" s="10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7"/>
      <c r="Y2" s="86"/>
      <c r="Z2" s="88"/>
      <c r="AA2" s="86"/>
      <c r="AB2" s="86"/>
      <c r="AC2" s="86"/>
      <c r="AD2" s="89"/>
      <c r="AE2" s="86"/>
      <c r="AF2" s="86"/>
      <c r="AG2" s="86"/>
      <c r="AH2" s="86"/>
      <c r="AI2" s="90"/>
      <c r="AJ2" s="91"/>
      <c r="AK2" s="91"/>
      <c r="AL2" s="91"/>
      <c r="AM2" s="17" t="s">
        <v>88</v>
      </c>
      <c r="AN2" s="91"/>
      <c r="AO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ht="11.25" customHeight="1">
      <c r="A3" s="33"/>
      <c r="B3" s="2"/>
      <c r="C3" s="2"/>
      <c r="D3" s="2"/>
      <c r="E3" s="2"/>
      <c r="F3" s="3"/>
      <c r="G3" s="10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7"/>
      <c r="Y3" s="86"/>
      <c r="Z3" s="88"/>
      <c r="AA3" s="86"/>
      <c r="AB3" s="86"/>
      <c r="AC3" s="86"/>
      <c r="AD3" s="89"/>
      <c r="AE3" s="86"/>
      <c r="AF3" s="86"/>
      <c r="AG3" s="86"/>
      <c r="AH3" s="86"/>
      <c r="AI3" s="90"/>
      <c r="AJ3" s="91"/>
      <c r="AK3" s="91"/>
      <c r="AL3" s="91"/>
      <c r="AM3" s="17" t="s">
        <v>89</v>
      </c>
      <c r="AN3" s="91"/>
      <c r="AO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ht="11.25" customHeight="1">
      <c r="A4" s="33"/>
      <c r="B4" s="2"/>
      <c r="C4" s="2"/>
      <c r="D4" s="2"/>
      <c r="E4" s="2"/>
      <c r="F4" s="3"/>
      <c r="G4" s="10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7"/>
      <c r="Y4" s="86"/>
      <c r="Z4" s="88"/>
      <c r="AA4" s="86"/>
      <c r="AB4" s="86"/>
      <c r="AC4" s="86"/>
      <c r="AD4" s="89"/>
      <c r="AE4" s="86"/>
      <c r="AF4" s="86"/>
      <c r="AG4" s="86"/>
      <c r="AH4" s="86"/>
      <c r="AI4" s="90"/>
      <c r="AJ4" s="91"/>
      <c r="AK4" s="91"/>
      <c r="AL4" s="91"/>
      <c r="AM4" s="17" t="s">
        <v>90</v>
      </c>
      <c r="AN4" s="91"/>
      <c r="AO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2:40" ht="24.75" customHeight="1">
      <c r="B5" s="92" t="s">
        <v>91</v>
      </c>
      <c r="C5" s="37"/>
      <c r="D5" s="37"/>
      <c r="E5" s="37"/>
      <c r="F5" s="37"/>
      <c r="G5" s="37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</row>
    <row r="6" spans="2:40" ht="24.75" customHeight="1">
      <c r="B6" s="13"/>
      <c r="C6" s="13"/>
      <c r="D6" s="13"/>
      <c r="E6" s="13"/>
      <c r="F6" s="5"/>
      <c r="G6" s="11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5"/>
      <c r="Y6" s="94"/>
      <c r="Z6" s="96"/>
      <c r="AA6" s="94"/>
      <c r="AB6" s="94"/>
      <c r="AC6" s="94"/>
      <c r="AD6" s="97"/>
      <c r="AE6" s="94"/>
      <c r="AF6" s="94"/>
      <c r="AG6" s="94"/>
      <c r="AH6" s="94"/>
      <c r="AI6" s="94"/>
      <c r="AJ6" s="94"/>
      <c r="AK6" s="94"/>
      <c r="AL6" s="94"/>
      <c r="AM6" s="94"/>
      <c r="AN6" s="94"/>
    </row>
    <row r="7" spans="1:41" s="16" customFormat="1" ht="18.75" customHeight="1">
      <c r="A7" s="84" t="s">
        <v>10</v>
      </c>
      <c r="B7" s="72" t="s">
        <v>51</v>
      </c>
      <c r="C7" s="72"/>
      <c r="D7" s="72"/>
      <c r="E7" s="72"/>
      <c r="F7" s="85" t="s">
        <v>0</v>
      </c>
      <c r="G7" s="84" t="s">
        <v>11</v>
      </c>
      <c r="H7" s="98" t="s">
        <v>60</v>
      </c>
      <c r="I7" s="98"/>
      <c r="J7" s="98"/>
      <c r="K7" s="98"/>
      <c r="L7" s="98"/>
      <c r="M7" s="98"/>
      <c r="N7" s="98"/>
      <c r="O7" s="99" t="s">
        <v>1</v>
      </c>
      <c r="P7" s="99"/>
      <c r="Q7" s="99"/>
      <c r="R7" s="100" t="s">
        <v>61</v>
      </c>
      <c r="S7" s="100"/>
      <c r="T7" s="100"/>
      <c r="U7" s="99" t="s">
        <v>1</v>
      </c>
      <c r="V7" s="99"/>
      <c r="W7" s="99"/>
      <c r="X7" s="101" t="s">
        <v>62</v>
      </c>
      <c r="Y7" s="99" t="s">
        <v>1</v>
      </c>
      <c r="Z7" s="99"/>
      <c r="AA7" s="99"/>
      <c r="AB7" s="102" t="s">
        <v>63</v>
      </c>
      <c r="AC7" s="102"/>
      <c r="AD7" s="102"/>
      <c r="AE7" s="102"/>
      <c r="AF7" s="99" t="s">
        <v>1</v>
      </c>
      <c r="AG7" s="99"/>
      <c r="AH7" s="99"/>
      <c r="AI7" s="59"/>
      <c r="AJ7" s="99" t="s">
        <v>1</v>
      </c>
      <c r="AK7" s="99"/>
      <c r="AL7" s="99"/>
      <c r="AM7" s="103" t="s">
        <v>6</v>
      </c>
      <c r="AN7" s="103"/>
      <c r="AO7" s="34"/>
    </row>
    <row r="8" spans="1:41" ht="28.5" customHeight="1">
      <c r="A8" s="84"/>
      <c r="B8" s="72"/>
      <c r="C8" s="72"/>
      <c r="D8" s="72"/>
      <c r="E8" s="72"/>
      <c r="F8" s="85"/>
      <c r="G8" s="84"/>
      <c r="H8" s="104" t="s">
        <v>64</v>
      </c>
      <c r="I8" s="104" t="s">
        <v>65</v>
      </c>
      <c r="J8" s="104" t="s">
        <v>66</v>
      </c>
      <c r="K8" s="104" t="s">
        <v>67</v>
      </c>
      <c r="L8" s="104" t="s">
        <v>68</v>
      </c>
      <c r="M8" s="104" t="s">
        <v>69</v>
      </c>
      <c r="N8" s="104" t="s">
        <v>70</v>
      </c>
      <c r="O8" s="105" t="s">
        <v>4</v>
      </c>
      <c r="P8" s="105"/>
      <c r="Q8" s="105"/>
      <c r="R8" s="106" t="s">
        <v>71</v>
      </c>
      <c r="S8" s="106" t="s">
        <v>72</v>
      </c>
      <c r="T8" s="107" t="s">
        <v>73</v>
      </c>
      <c r="U8" s="105" t="s">
        <v>2</v>
      </c>
      <c r="V8" s="105"/>
      <c r="W8" s="105"/>
      <c r="X8" s="106" t="s">
        <v>74</v>
      </c>
      <c r="Y8" s="105" t="s">
        <v>3</v>
      </c>
      <c r="Z8" s="105"/>
      <c r="AA8" s="105"/>
      <c r="AB8" s="108" t="s">
        <v>75</v>
      </c>
      <c r="AC8" s="109" t="s">
        <v>76</v>
      </c>
      <c r="AD8" s="108" t="s">
        <v>77</v>
      </c>
      <c r="AE8" s="108" t="s">
        <v>78</v>
      </c>
      <c r="AF8" s="105" t="s">
        <v>9</v>
      </c>
      <c r="AG8" s="105"/>
      <c r="AH8" s="105"/>
      <c r="AI8" s="106" t="s">
        <v>79</v>
      </c>
      <c r="AJ8" s="105" t="s">
        <v>5</v>
      </c>
      <c r="AK8" s="105"/>
      <c r="AL8" s="105"/>
      <c r="AM8" s="103"/>
      <c r="AN8" s="103"/>
      <c r="AO8" s="34"/>
    </row>
    <row r="9" spans="1:40" ht="48.75" customHeight="1">
      <c r="A9" s="84"/>
      <c r="B9" s="72"/>
      <c r="C9" s="72"/>
      <c r="D9" s="72"/>
      <c r="E9" s="72"/>
      <c r="F9" s="85"/>
      <c r="G9" s="84"/>
      <c r="H9" s="110" t="s">
        <v>14</v>
      </c>
      <c r="I9" s="110" t="s">
        <v>14</v>
      </c>
      <c r="J9" s="110" t="s">
        <v>14</v>
      </c>
      <c r="K9" s="110" t="s">
        <v>14</v>
      </c>
      <c r="L9" s="110" t="s">
        <v>14</v>
      </c>
      <c r="M9" s="110" t="s">
        <v>14</v>
      </c>
      <c r="N9" s="110" t="s">
        <v>14</v>
      </c>
      <c r="O9" s="111" t="s">
        <v>14</v>
      </c>
      <c r="P9" s="112" t="s">
        <v>15</v>
      </c>
      <c r="Q9" s="112" t="s">
        <v>16</v>
      </c>
      <c r="R9" s="110" t="s">
        <v>14</v>
      </c>
      <c r="S9" s="110" t="s">
        <v>14</v>
      </c>
      <c r="T9" s="110" t="s">
        <v>14</v>
      </c>
      <c r="U9" s="111" t="s">
        <v>14</v>
      </c>
      <c r="V9" s="112" t="s">
        <v>15</v>
      </c>
      <c r="W9" s="112" t="s">
        <v>16</v>
      </c>
      <c r="X9" s="110" t="s">
        <v>14</v>
      </c>
      <c r="Y9" s="111" t="s">
        <v>14</v>
      </c>
      <c r="Z9" s="112" t="s">
        <v>15</v>
      </c>
      <c r="AA9" s="112" t="s">
        <v>16</v>
      </c>
      <c r="AB9" s="110" t="s">
        <v>14</v>
      </c>
      <c r="AC9" s="110" t="s">
        <v>14</v>
      </c>
      <c r="AD9" s="110" t="s">
        <v>14</v>
      </c>
      <c r="AE9" s="110" t="s">
        <v>14</v>
      </c>
      <c r="AF9" s="111" t="s">
        <v>14</v>
      </c>
      <c r="AG9" s="112" t="s">
        <v>15</v>
      </c>
      <c r="AH9" s="112" t="s">
        <v>16</v>
      </c>
      <c r="AI9" s="110" t="s">
        <v>14</v>
      </c>
      <c r="AJ9" s="111" t="s">
        <v>14</v>
      </c>
      <c r="AK9" s="112" t="s">
        <v>15</v>
      </c>
      <c r="AL9" s="112" t="s">
        <v>16</v>
      </c>
      <c r="AM9" s="113" t="s">
        <v>14</v>
      </c>
      <c r="AN9" s="114" t="s">
        <v>16</v>
      </c>
    </row>
    <row r="10" spans="1:40" ht="15" customHeight="1">
      <c r="A10" s="38">
        <v>1</v>
      </c>
      <c r="B10" s="72">
        <v>2</v>
      </c>
      <c r="C10" s="72"/>
      <c r="D10" s="72"/>
      <c r="E10" s="72"/>
      <c r="F10" s="38">
        <v>3</v>
      </c>
      <c r="G10" s="38">
        <v>4</v>
      </c>
      <c r="H10" s="59">
        <v>5</v>
      </c>
      <c r="I10" s="59">
        <v>6</v>
      </c>
      <c r="J10" s="59">
        <v>7</v>
      </c>
      <c r="K10" s="59">
        <v>8</v>
      </c>
      <c r="L10" s="59">
        <v>9</v>
      </c>
      <c r="M10" s="59">
        <v>10</v>
      </c>
      <c r="N10" s="59">
        <v>11</v>
      </c>
      <c r="O10" s="59">
        <v>12</v>
      </c>
      <c r="P10" s="59">
        <v>13</v>
      </c>
      <c r="Q10" s="59">
        <v>14</v>
      </c>
      <c r="R10" s="59">
        <v>17</v>
      </c>
      <c r="S10" s="59">
        <v>18</v>
      </c>
      <c r="T10" s="59">
        <v>19</v>
      </c>
      <c r="U10" s="59">
        <v>20</v>
      </c>
      <c r="V10" s="59">
        <v>21</v>
      </c>
      <c r="W10" s="59">
        <v>22</v>
      </c>
      <c r="X10" s="59">
        <v>23</v>
      </c>
      <c r="Y10" s="59">
        <v>27</v>
      </c>
      <c r="Z10" s="59">
        <v>28</v>
      </c>
      <c r="AA10" s="59">
        <v>29</v>
      </c>
      <c r="AB10" s="59">
        <v>30</v>
      </c>
      <c r="AC10" s="59">
        <v>32</v>
      </c>
      <c r="AD10" s="59">
        <v>33</v>
      </c>
      <c r="AE10" s="59">
        <v>34</v>
      </c>
      <c r="AF10" s="59">
        <v>35</v>
      </c>
      <c r="AG10" s="59">
        <v>36</v>
      </c>
      <c r="AH10" s="59">
        <v>37</v>
      </c>
      <c r="AI10" s="59">
        <v>41</v>
      </c>
      <c r="AJ10" s="59">
        <v>43</v>
      </c>
      <c r="AK10" s="59">
        <v>44</v>
      </c>
      <c r="AL10" s="59">
        <v>45</v>
      </c>
      <c r="AM10" s="59">
        <v>46</v>
      </c>
      <c r="AN10" s="59">
        <v>47</v>
      </c>
    </row>
    <row r="11" spans="1:40" s="1" customFormat="1" ht="13.5" customHeight="1">
      <c r="A11" s="32" t="s">
        <v>19</v>
      </c>
      <c r="B11" s="31"/>
      <c r="C11" s="31"/>
      <c r="D11" s="31"/>
      <c r="E11" s="31"/>
      <c r="F11" s="14"/>
      <c r="G11" s="18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6"/>
      <c r="Y11" s="115"/>
      <c r="Z11" s="117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8"/>
    </row>
    <row r="12" spans="1:40" s="1" customFormat="1" ht="14.25" customHeight="1">
      <c r="A12" s="30" t="s">
        <v>20</v>
      </c>
      <c r="B12" s="29"/>
      <c r="C12" s="29"/>
      <c r="D12" s="29"/>
      <c r="E12" s="29"/>
      <c r="F12" s="12"/>
      <c r="G12" s="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51"/>
      <c r="AA12" s="119"/>
      <c r="AB12" s="119"/>
      <c r="AC12" s="119"/>
      <c r="AD12" s="120"/>
      <c r="AE12" s="119"/>
      <c r="AF12" s="119"/>
      <c r="AG12" s="119"/>
      <c r="AH12" s="119"/>
      <c r="AI12" s="119"/>
      <c r="AJ12" s="119"/>
      <c r="AK12" s="119"/>
      <c r="AL12" s="119"/>
      <c r="AM12" s="119"/>
      <c r="AN12" s="121"/>
    </row>
    <row r="13" spans="1:40" ht="30.75" customHeight="1">
      <c r="A13" s="28">
        <v>1</v>
      </c>
      <c r="B13" s="83" t="s">
        <v>85</v>
      </c>
      <c r="C13" s="83"/>
      <c r="D13" s="83"/>
      <c r="E13" s="83"/>
      <c r="F13" s="21" t="s">
        <v>42</v>
      </c>
      <c r="G13" s="23">
        <v>27.53</v>
      </c>
      <c r="H13" s="122">
        <v>0</v>
      </c>
      <c r="I13" s="35">
        <v>0.5630221576462041</v>
      </c>
      <c r="J13" s="35">
        <v>0</v>
      </c>
      <c r="K13" s="35">
        <v>0</v>
      </c>
      <c r="L13" s="59">
        <v>0</v>
      </c>
      <c r="M13" s="35">
        <v>0</v>
      </c>
      <c r="N13" s="35">
        <v>0</v>
      </c>
      <c r="O13" s="39">
        <v>0.5630221576462041</v>
      </c>
      <c r="P13" s="39"/>
      <c r="Q13" s="39">
        <v>15.5</v>
      </c>
      <c r="R13" s="35">
        <v>0</v>
      </c>
      <c r="S13" s="123">
        <v>0</v>
      </c>
      <c r="T13" s="124">
        <v>0</v>
      </c>
      <c r="U13" s="39">
        <v>0</v>
      </c>
      <c r="V13" s="39"/>
      <c r="W13" s="39">
        <v>0</v>
      </c>
      <c r="X13" s="122">
        <v>0</v>
      </c>
      <c r="Y13" s="39">
        <v>0</v>
      </c>
      <c r="Z13" s="39"/>
      <c r="AA13" s="39">
        <v>0</v>
      </c>
      <c r="AB13" s="123">
        <v>0</v>
      </c>
      <c r="AC13" s="40">
        <v>0</v>
      </c>
      <c r="AD13" s="125">
        <v>0</v>
      </c>
      <c r="AE13" s="123">
        <v>0</v>
      </c>
      <c r="AF13" s="39">
        <v>0</v>
      </c>
      <c r="AG13" s="39"/>
      <c r="AH13" s="39">
        <v>0</v>
      </c>
      <c r="AI13" s="40">
        <v>0</v>
      </c>
      <c r="AJ13" s="39">
        <v>0</v>
      </c>
      <c r="AK13" s="39"/>
      <c r="AL13" s="39">
        <v>0</v>
      </c>
      <c r="AM13" s="41">
        <v>0.5630221576462041</v>
      </c>
      <c r="AN13" s="42">
        <v>15.5</v>
      </c>
    </row>
    <row r="14" spans="1:42" ht="22.5" customHeight="1">
      <c r="A14" s="63">
        <v>2</v>
      </c>
      <c r="B14" s="82" t="s">
        <v>21</v>
      </c>
      <c r="C14" s="82"/>
      <c r="D14" s="82"/>
      <c r="E14" s="82"/>
      <c r="F14" s="25" t="s">
        <v>58</v>
      </c>
      <c r="G14" s="23">
        <v>443.7</v>
      </c>
      <c r="H14" s="126">
        <v>0</v>
      </c>
      <c r="I14" s="127">
        <v>0</v>
      </c>
      <c r="J14" s="127">
        <v>0</v>
      </c>
      <c r="K14" s="127">
        <v>0</v>
      </c>
      <c r="L14" s="60">
        <v>0</v>
      </c>
      <c r="M14" s="127">
        <v>0</v>
      </c>
      <c r="N14" s="127">
        <v>0</v>
      </c>
      <c r="O14" s="46">
        <v>0</v>
      </c>
      <c r="P14" s="47"/>
      <c r="Q14" s="47">
        <v>0</v>
      </c>
      <c r="R14" s="127">
        <v>0</v>
      </c>
      <c r="S14" s="123">
        <v>0</v>
      </c>
      <c r="T14" s="128">
        <v>0</v>
      </c>
      <c r="U14" s="47">
        <v>0</v>
      </c>
      <c r="V14" s="47"/>
      <c r="W14" s="47">
        <v>0</v>
      </c>
      <c r="X14" s="126">
        <v>0</v>
      </c>
      <c r="Y14" s="47">
        <v>0</v>
      </c>
      <c r="Z14" s="47"/>
      <c r="AA14" s="47">
        <v>0</v>
      </c>
      <c r="AB14" s="123">
        <v>0</v>
      </c>
      <c r="AC14" s="40">
        <v>0</v>
      </c>
      <c r="AD14" s="40">
        <v>0</v>
      </c>
      <c r="AE14" s="123">
        <v>0.28</v>
      </c>
      <c r="AF14" s="47">
        <v>0.28</v>
      </c>
      <c r="AG14" s="47"/>
      <c r="AH14" s="47">
        <v>124.236</v>
      </c>
      <c r="AI14" s="48">
        <v>0</v>
      </c>
      <c r="AJ14" s="47">
        <v>0</v>
      </c>
      <c r="AK14" s="39"/>
      <c r="AL14" s="47">
        <v>0</v>
      </c>
      <c r="AM14" s="49">
        <v>0.28</v>
      </c>
      <c r="AN14" s="50">
        <v>124.236</v>
      </c>
      <c r="AP14" s="15"/>
    </row>
    <row r="15" spans="1:40" ht="15" customHeight="1">
      <c r="A15" s="27"/>
      <c r="B15" s="26" t="s">
        <v>57</v>
      </c>
      <c r="C15" s="26"/>
      <c r="D15" s="26"/>
      <c r="E15" s="26"/>
      <c r="F15" s="24"/>
      <c r="G15" s="23"/>
      <c r="H15" s="61"/>
      <c r="I15" s="52"/>
      <c r="J15" s="52"/>
      <c r="K15" s="52"/>
      <c r="L15" s="129"/>
      <c r="M15" s="52"/>
      <c r="N15" s="52"/>
      <c r="O15" s="53"/>
      <c r="P15" s="53"/>
      <c r="Q15" s="53"/>
      <c r="R15" s="52"/>
      <c r="S15" s="123"/>
      <c r="T15" s="52"/>
      <c r="U15" s="53"/>
      <c r="V15" s="53"/>
      <c r="W15" s="53"/>
      <c r="X15" s="61"/>
      <c r="Y15" s="52"/>
      <c r="Z15" s="53"/>
      <c r="AA15" s="53"/>
      <c r="AB15" s="123"/>
      <c r="AC15" s="61"/>
      <c r="AD15" s="61"/>
      <c r="AE15" s="123"/>
      <c r="AF15" s="53"/>
      <c r="AG15" s="53"/>
      <c r="AH15" s="53"/>
      <c r="AI15" s="53"/>
      <c r="AJ15" s="53"/>
      <c r="AK15" s="53"/>
      <c r="AL15" s="53"/>
      <c r="AM15" s="53"/>
      <c r="AN15" s="54"/>
    </row>
    <row r="16" spans="1:40" ht="35.25" customHeight="1">
      <c r="A16" s="22">
        <v>3</v>
      </c>
      <c r="B16" s="76" t="s">
        <v>22</v>
      </c>
      <c r="C16" s="77"/>
      <c r="D16" s="77"/>
      <c r="E16" s="78"/>
      <c r="F16" s="21" t="s">
        <v>12</v>
      </c>
      <c r="G16" s="23">
        <v>5.96</v>
      </c>
      <c r="H16" s="122">
        <v>0</v>
      </c>
      <c r="I16" s="40">
        <v>0</v>
      </c>
      <c r="J16" s="40">
        <v>0</v>
      </c>
      <c r="K16" s="130">
        <v>0</v>
      </c>
      <c r="L16" s="59">
        <v>0</v>
      </c>
      <c r="M16" s="40">
        <v>0</v>
      </c>
      <c r="N16" s="40">
        <v>0</v>
      </c>
      <c r="O16" s="39">
        <v>0</v>
      </c>
      <c r="P16" s="39"/>
      <c r="Q16" s="39">
        <v>0</v>
      </c>
      <c r="R16" s="130">
        <v>1</v>
      </c>
      <c r="S16" s="123">
        <v>0</v>
      </c>
      <c r="T16" s="40">
        <v>0</v>
      </c>
      <c r="U16" s="43">
        <v>1</v>
      </c>
      <c r="V16" s="39"/>
      <c r="W16" s="39">
        <v>5.96</v>
      </c>
      <c r="X16" s="122">
        <v>0</v>
      </c>
      <c r="Y16" s="39">
        <v>0</v>
      </c>
      <c r="Z16" s="39"/>
      <c r="AA16" s="39">
        <v>0</v>
      </c>
      <c r="AB16" s="123">
        <v>0</v>
      </c>
      <c r="AC16" s="40">
        <v>0</v>
      </c>
      <c r="AD16" s="40">
        <v>0</v>
      </c>
      <c r="AE16" s="123">
        <v>0</v>
      </c>
      <c r="AF16" s="39">
        <v>0</v>
      </c>
      <c r="AG16" s="39"/>
      <c r="AH16" s="39">
        <v>0</v>
      </c>
      <c r="AI16" s="40">
        <v>0</v>
      </c>
      <c r="AJ16" s="39">
        <v>0</v>
      </c>
      <c r="AK16" s="39"/>
      <c r="AL16" s="39">
        <v>0</v>
      </c>
      <c r="AM16" s="41">
        <v>1</v>
      </c>
      <c r="AN16" s="42">
        <v>5.96</v>
      </c>
    </row>
    <row r="17" spans="1:40" ht="35.25" customHeight="1">
      <c r="A17" s="22">
        <v>4</v>
      </c>
      <c r="B17" s="79" t="s">
        <v>23</v>
      </c>
      <c r="C17" s="80"/>
      <c r="D17" s="80"/>
      <c r="E17" s="81"/>
      <c r="F17" s="21" t="s">
        <v>12</v>
      </c>
      <c r="G17" s="23">
        <v>4.65</v>
      </c>
      <c r="H17" s="122">
        <v>0</v>
      </c>
      <c r="I17" s="40">
        <v>0</v>
      </c>
      <c r="J17" s="40">
        <v>0</v>
      </c>
      <c r="K17" s="130">
        <v>18</v>
      </c>
      <c r="L17" s="59">
        <v>0</v>
      </c>
      <c r="M17" s="40">
        <v>0</v>
      </c>
      <c r="N17" s="40">
        <v>0</v>
      </c>
      <c r="O17" s="43">
        <v>18</v>
      </c>
      <c r="P17" s="39"/>
      <c r="Q17" s="39">
        <v>83.7</v>
      </c>
      <c r="R17" s="130">
        <v>0</v>
      </c>
      <c r="S17" s="131">
        <v>0</v>
      </c>
      <c r="T17" s="40">
        <v>9</v>
      </c>
      <c r="U17" s="43">
        <v>9</v>
      </c>
      <c r="V17" s="39"/>
      <c r="W17" s="39">
        <v>41.85</v>
      </c>
      <c r="X17" s="122">
        <v>18</v>
      </c>
      <c r="Y17" s="43">
        <v>18</v>
      </c>
      <c r="Z17" s="39"/>
      <c r="AA17" s="39">
        <v>83.7</v>
      </c>
      <c r="AB17" s="123">
        <v>0</v>
      </c>
      <c r="AC17" s="40">
        <v>0</v>
      </c>
      <c r="AD17" s="40">
        <v>2</v>
      </c>
      <c r="AE17" s="131">
        <v>0</v>
      </c>
      <c r="AF17" s="39">
        <v>2</v>
      </c>
      <c r="AG17" s="39"/>
      <c r="AH17" s="39">
        <v>9.3</v>
      </c>
      <c r="AI17" s="40">
        <v>0</v>
      </c>
      <c r="AJ17" s="39">
        <v>0</v>
      </c>
      <c r="AK17" s="39"/>
      <c r="AL17" s="39">
        <v>0</v>
      </c>
      <c r="AM17" s="41">
        <v>47</v>
      </c>
      <c r="AN17" s="42">
        <v>218.55</v>
      </c>
    </row>
    <row r="18" spans="1:40" ht="35.25" customHeight="1">
      <c r="A18" s="22">
        <v>5</v>
      </c>
      <c r="B18" s="76" t="s">
        <v>24</v>
      </c>
      <c r="C18" s="77"/>
      <c r="D18" s="77"/>
      <c r="E18" s="78"/>
      <c r="F18" s="21" t="s">
        <v>12</v>
      </c>
      <c r="G18" s="23">
        <v>9.48</v>
      </c>
      <c r="H18" s="122">
        <v>0</v>
      </c>
      <c r="I18" s="40">
        <v>1</v>
      </c>
      <c r="J18" s="40">
        <v>0</v>
      </c>
      <c r="K18" s="130">
        <v>3</v>
      </c>
      <c r="L18" s="59">
        <v>3</v>
      </c>
      <c r="M18" s="40">
        <v>0</v>
      </c>
      <c r="N18" s="40">
        <v>0</v>
      </c>
      <c r="O18" s="43">
        <v>7</v>
      </c>
      <c r="P18" s="39"/>
      <c r="Q18" s="39">
        <v>66.36</v>
      </c>
      <c r="R18" s="130">
        <v>1</v>
      </c>
      <c r="S18" s="131">
        <v>0</v>
      </c>
      <c r="T18" s="130">
        <v>3</v>
      </c>
      <c r="U18" s="43">
        <v>4</v>
      </c>
      <c r="V18" s="39"/>
      <c r="W18" s="39">
        <v>37.92</v>
      </c>
      <c r="X18" s="122">
        <v>0</v>
      </c>
      <c r="Y18" s="39">
        <v>0</v>
      </c>
      <c r="Z18" s="39"/>
      <c r="AA18" s="39">
        <v>0</v>
      </c>
      <c r="AB18" s="123">
        <v>0</v>
      </c>
      <c r="AC18" s="40">
        <v>0</v>
      </c>
      <c r="AD18" s="40">
        <v>0</v>
      </c>
      <c r="AE18" s="131">
        <v>0</v>
      </c>
      <c r="AF18" s="39">
        <v>0</v>
      </c>
      <c r="AG18" s="39"/>
      <c r="AH18" s="39">
        <v>0</v>
      </c>
      <c r="AI18" s="40">
        <v>0</v>
      </c>
      <c r="AJ18" s="39">
        <v>0</v>
      </c>
      <c r="AK18" s="39"/>
      <c r="AL18" s="39">
        <v>0</v>
      </c>
      <c r="AM18" s="41">
        <v>11</v>
      </c>
      <c r="AN18" s="42">
        <v>104.28</v>
      </c>
    </row>
    <row r="19" spans="1:40" ht="35.25" customHeight="1">
      <c r="A19" s="22">
        <v>6</v>
      </c>
      <c r="B19" s="79" t="s">
        <v>25</v>
      </c>
      <c r="C19" s="80"/>
      <c r="D19" s="80"/>
      <c r="E19" s="81"/>
      <c r="F19" s="21" t="s">
        <v>12</v>
      </c>
      <c r="G19" s="23">
        <v>8.87</v>
      </c>
      <c r="H19" s="122">
        <v>0</v>
      </c>
      <c r="I19" s="40">
        <v>0</v>
      </c>
      <c r="J19" s="40">
        <v>0</v>
      </c>
      <c r="K19" s="40">
        <v>0</v>
      </c>
      <c r="L19" s="59">
        <v>0</v>
      </c>
      <c r="M19" s="130">
        <v>0</v>
      </c>
      <c r="N19" s="40">
        <v>0</v>
      </c>
      <c r="O19" s="43">
        <v>0</v>
      </c>
      <c r="P19" s="39"/>
      <c r="Q19" s="39">
        <v>0</v>
      </c>
      <c r="R19" s="130">
        <v>2</v>
      </c>
      <c r="S19" s="131">
        <v>7</v>
      </c>
      <c r="T19" s="130">
        <v>0</v>
      </c>
      <c r="U19" s="43">
        <v>9</v>
      </c>
      <c r="V19" s="39"/>
      <c r="W19" s="39">
        <v>79.83</v>
      </c>
      <c r="X19" s="122">
        <v>0</v>
      </c>
      <c r="Y19" s="39">
        <v>0</v>
      </c>
      <c r="Z19" s="39"/>
      <c r="AA19" s="39">
        <v>0</v>
      </c>
      <c r="AB19" s="123">
        <v>0</v>
      </c>
      <c r="AC19" s="40">
        <v>0</v>
      </c>
      <c r="AD19" s="40">
        <v>0</v>
      </c>
      <c r="AE19" s="131">
        <v>0</v>
      </c>
      <c r="AF19" s="39">
        <v>0</v>
      </c>
      <c r="AG19" s="39"/>
      <c r="AH19" s="39">
        <v>0</v>
      </c>
      <c r="AI19" s="40">
        <v>0</v>
      </c>
      <c r="AJ19" s="39">
        <v>0</v>
      </c>
      <c r="AK19" s="39"/>
      <c r="AL19" s="39">
        <v>0</v>
      </c>
      <c r="AM19" s="41">
        <v>9</v>
      </c>
      <c r="AN19" s="42">
        <v>79.83</v>
      </c>
    </row>
    <row r="20" spans="1:40" ht="35.25" customHeight="1">
      <c r="A20" s="22">
        <v>7</v>
      </c>
      <c r="B20" s="79" t="s">
        <v>26</v>
      </c>
      <c r="C20" s="80"/>
      <c r="D20" s="80"/>
      <c r="E20" s="81"/>
      <c r="F20" s="21" t="s">
        <v>12</v>
      </c>
      <c r="G20" s="23">
        <v>20.62</v>
      </c>
      <c r="H20" s="122">
        <v>0</v>
      </c>
      <c r="I20" s="40">
        <v>0</v>
      </c>
      <c r="J20" s="40">
        <v>0</v>
      </c>
      <c r="K20" s="40">
        <v>0</v>
      </c>
      <c r="L20" s="59">
        <v>1</v>
      </c>
      <c r="M20" s="40">
        <v>0</v>
      </c>
      <c r="N20" s="40">
        <v>0</v>
      </c>
      <c r="O20" s="39">
        <v>1</v>
      </c>
      <c r="P20" s="39"/>
      <c r="Q20" s="39">
        <v>20.62</v>
      </c>
      <c r="R20" s="130">
        <v>0</v>
      </c>
      <c r="S20" s="131">
        <v>0</v>
      </c>
      <c r="T20" s="130">
        <v>0</v>
      </c>
      <c r="U20" s="43">
        <v>0</v>
      </c>
      <c r="V20" s="39"/>
      <c r="W20" s="39">
        <v>0</v>
      </c>
      <c r="X20" s="122">
        <v>0</v>
      </c>
      <c r="Y20" s="39">
        <v>0</v>
      </c>
      <c r="Z20" s="39"/>
      <c r="AA20" s="39">
        <v>0</v>
      </c>
      <c r="AB20" s="123">
        <v>0</v>
      </c>
      <c r="AC20" s="40">
        <v>0</v>
      </c>
      <c r="AD20" s="40">
        <v>0</v>
      </c>
      <c r="AE20" s="131">
        <v>0</v>
      </c>
      <c r="AF20" s="39">
        <v>0</v>
      </c>
      <c r="AG20" s="39"/>
      <c r="AH20" s="39">
        <v>0</v>
      </c>
      <c r="AI20" s="40">
        <v>0</v>
      </c>
      <c r="AJ20" s="39">
        <v>0</v>
      </c>
      <c r="AK20" s="39"/>
      <c r="AL20" s="39">
        <v>0</v>
      </c>
      <c r="AM20" s="41">
        <v>1</v>
      </c>
      <c r="AN20" s="42">
        <v>20.62</v>
      </c>
    </row>
    <row r="21" spans="1:40" ht="35.25" customHeight="1">
      <c r="A21" s="22">
        <v>8</v>
      </c>
      <c r="B21" s="76" t="s">
        <v>27</v>
      </c>
      <c r="C21" s="77"/>
      <c r="D21" s="77"/>
      <c r="E21" s="78"/>
      <c r="F21" s="21" t="s">
        <v>12</v>
      </c>
      <c r="G21" s="23">
        <v>27.35</v>
      </c>
      <c r="H21" s="122">
        <v>0</v>
      </c>
      <c r="I21" s="40">
        <v>0</v>
      </c>
      <c r="J21" s="40">
        <v>0</v>
      </c>
      <c r="K21" s="40">
        <v>0</v>
      </c>
      <c r="L21" s="59">
        <v>0</v>
      </c>
      <c r="M21" s="40">
        <v>0</v>
      </c>
      <c r="N21" s="40">
        <v>0</v>
      </c>
      <c r="O21" s="39">
        <v>0</v>
      </c>
      <c r="P21" s="39"/>
      <c r="Q21" s="39">
        <v>0</v>
      </c>
      <c r="R21" s="130">
        <v>5</v>
      </c>
      <c r="S21" s="131">
        <v>0</v>
      </c>
      <c r="T21" s="130">
        <v>0</v>
      </c>
      <c r="U21" s="43">
        <v>5</v>
      </c>
      <c r="V21" s="39"/>
      <c r="W21" s="44">
        <v>136.75</v>
      </c>
      <c r="X21" s="122">
        <v>3.0000000000000004</v>
      </c>
      <c r="Y21" s="43">
        <v>3.0000000000000004</v>
      </c>
      <c r="Z21" s="39"/>
      <c r="AA21" s="39">
        <v>82.05000000000001</v>
      </c>
      <c r="AB21" s="123">
        <v>0</v>
      </c>
      <c r="AC21" s="40">
        <v>0</v>
      </c>
      <c r="AD21" s="40">
        <v>0</v>
      </c>
      <c r="AE21" s="131">
        <v>0</v>
      </c>
      <c r="AF21" s="39">
        <v>0</v>
      </c>
      <c r="AG21" s="39"/>
      <c r="AH21" s="39">
        <v>0</v>
      </c>
      <c r="AI21" s="40">
        <v>0</v>
      </c>
      <c r="AJ21" s="39">
        <v>0</v>
      </c>
      <c r="AK21" s="39"/>
      <c r="AL21" s="39">
        <v>0</v>
      </c>
      <c r="AM21" s="41">
        <v>8</v>
      </c>
      <c r="AN21" s="42">
        <v>218.8</v>
      </c>
    </row>
    <row r="22" spans="1:40" ht="35.25" customHeight="1">
      <c r="A22" s="22">
        <v>9</v>
      </c>
      <c r="B22" s="79" t="s">
        <v>80</v>
      </c>
      <c r="C22" s="80"/>
      <c r="D22" s="80"/>
      <c r="E22" s="81"/>
      <c r="F22" s="21" t="s">
        <v>12</v>
      </c>
      <c r="G22" s="23">
        <v>5.89</v>
      </c>
      <c r="H22" s="122">
        <v>0</v>
      </c>
      <c r="I22" s="40">
        <v>0</v>
      </c>
      <c r="J22" s="40">
        <v>1</v>
      </c>
      <c r="K22" s="40">
        <v>0</v>
      </c>
      <c r="L22" s="59">
        <v>0</v>
      </c>
      <c r="M22" s="40">
        <v>0</v>
      </c>
      <c r="N22" s="40">
        <v>0</v>
      </c>
      <c r="O22" s="39">
        <v>1</v>
      </c>
      <c r="P22" s="39"/>
      <c r="Q22" s="39">
        <v>5.89</v>
      </c>
      <c r="R22" s="130">
        <v>0</v>
      </c>
      <c r="S22" s="131">
        <v>0</v>
      </c>
      <c r="T22" s="130">
        <v>0</v>
      </c>
      <c r="U22" s="39">
        <v>0</v>
      </c>
      <c r="V22" s="39"/>
      <c r="W22" s="39">
        <v>0</v>
      </c>
      <c r="X22" s="122">
        <v>0</v>
      </c>
      <c r="Y22" s="39">
        <v>0</v>
      </c>
      <c r="Z22" s="39"/>
      <c r="AA22" s="39">
        <v>0</v>
      </c>
      <c r="AB22" s="123">
        <v>0</v>
      </c>
      <c r="AC22" s="130">
        <v>0</v>
      </c>
      <c r="AD22" s="40">
        <v>4</v>
      </c>
      <c r="AE22" s="131">
        <v>0</v>
      </c>
      <c r="AF22" s="43">
        <v>4</v>
      </c>
      <c r="AG22" s="39"/>
      <c r="AH22" s="39">
        <v>23.56</v>
      </c>
      <c r="AI22" s="40">
        <v>0</v>
      </c>
      <c r="AJ22" s="39">
        <v>0</v>
      </c>
      <c r="AK22" s="39"/>
      <c r="AL22" s="39">
        <v>0</v>
      </c>
      <c r="AM22" s="41">
        <v>5</v>
      </c>
      <c r="AN22" s="42">
        <v>29.45</v>
      </c>
    </row>
    <row r="23" spans="1:40" ht="35.25" customHeight="1">
      <c r="A23" s="22">
        <v>10</v>
      </c>
      <c r="B23" s="76" t="s">
        <v>81</v>
      </c>
      <c r="C23" s="77"/>
      <c r="D23" s="77"/>
      <c r="E23" s="78"/>
      <c r="F23" s="21" t="s">
        <v>13</v>
      </c>
      <c r="G23" s="23">
        <v>19.95</v>
      </c>
      <c r="H23" s="122">
        <v>5</v>
      </c>
      <c r="I23" s="40">
        <v>0</v>
      </c>
      <c r="J23" s="40">
        <v>0</v>
      </c>
      <c r="K23" s="40">
        <v>0</v>
      </c>
      <c r="L23" s="59">
        <v>0</v>
      </c>
      <c r="M23" s="40">
        <v>0</v>
      </c>
      <c r="N23" s="40">
        <v>0</v>
      </c>
      <c r="O23" s="39">
        <v>5</v>
      </c>
      <c r="P23" s="39"/>
      <c r="Q23" s="39">
        <v>99.75</v>
      </c>
      <c r="R23" s="130">
        <v>0</v>
      </c>
      <c r="S23" s="131">
        <v>0</v>
      </c>
      <c r="T23" s="130">
        <v>0</v>
      </c>
      <c r="U23" s="39">
        <v>0</v>
      </c>
      <c r="V23" s="39"/>
      <c r="W23" s="39">
        <v>0</v>
      </c>
      <c r="X23" s="122">
        <v>0</v>
      </c>
      <c r="Y23" s="39">
        <v>0</v>
      </c>
      <c r="Z23" s="39"/>
      <c r="AA23" s="39">
        <v>0</v>
      </c>
      <c r="AB23" s="123">
        <v>0</v>
      </c>
      <c r="AC23" s="130">
        <v>1</v>
      </c>
      <c r="AD23" s="40">
        <v>0</v>
      </c>
      <c r="AE23" s="131">
        <v>0</v>
      </c>
      <c r="AF23" s="43">
        <v>1</v>
      </c>
      <c r="AG23" s="39"/>
      <c r="AH23" s="39">
        <v>19.95</v>
      </c>
      <c r="AI23" s="40">
        <v>0</v>
      </c>
      <c r="AJ23" s="39">
        <v>0</v>
      </c>
      <c r="AK23" s="39"/>
      <c r="AL23" s="39">
        <v>0</v>
      </c>
      <c r="AM23" s="41">
        <v>6</v>
      </c>
      <c r="AN23" s="42">
        <v>119.69999999999999</v>
      </c>
    </row>
    <row r="24" spans="1:40" ht="35.25" customHeight="1">
      <c r="A24" s="22">
        <v>11</v>
      </c>
      <c r="B24" s="76" t="s">
        <v>28</v>
      </c>
      <c r="C24" s="77"/>
      <c r="D24" s="77"/>
      <c r="E24" s="78"/>
      <c r="F24" s="21" t="s">
        <v>44</v>
      </c>
      <c r="G24" s="23">
        <v>6.313</v>
      </c>
      <c r="H24" s="132">
        <v>0</v>
      </c>
      <c r="I24" s="40">
        <v>0</v>
      </c>
      <c r="J24" s="40">
        <v>1.8</v>
      </c>
      <c r="K24" s="40">
        <v>0</v>
      </c>
      <c r="L24" s="59">
        <v>0</v>
      </c>
      <c r="M24" s="40">
        <v>0</v>
      </c>
      <c r="N24" s="40">
        <v>0</v>
      </c>
      <c r="O24" s="39">
        <v>1.8</v>
      </c>
      <c r="P24" s="39"/>
      <c r="Q24" s="39">
        <v>11.3634</v>
      </c>
      <c r="R24" s="130">
        <v>7.000000000000001</v>
      </c>
      <c r="S24" s="131">
        <v>4.5</v>
      </c>
      <c r="T24" s="40">
        <v>6</v>
      </c>
      <c r="U24" s="44">
        <v>17.5</v>
      </c>
      <c r="V24" s="39"/>
      <c r="W24" s="39">
        <v>110.47749999999999</v>
      </c>
      <c r="X24" s="132">
        <v>6</v>
      </c>
      <c r="Y24" s="44">
        <v>6</v>
      </c>
      <c r="Z24" s="39"/>
      <c r="AA24" s="39">
        <v>37.878</v>
      </c>
      <c r="AB24" s="123">
        <v>0</v>
      </c>
      <c r="AC24" s="125">
        <v>0</v>
      </c>
      <c r="AD24" s="40">
        <v>0</v>
      </c>
      <c r="AE24" s="131">
        <v>0</v>
      </c>
      <c r="AF24" s="39">
        <v>0</v>
      </c>
      <c r="AG24" s="39"/>
      <c r="AH24" s="39">
        <v>0</v>
      </c>
      <c r="AI24" s="40">
        <v>0</v>
      </c>
      <c r="AJ24" s="39">
        <v>0</v>
      </c>
      <c r="AK24" s="39"/>
      <c r="AL24" s="39">
        <v>0</v>
      </c>
      <c r="AM24" s="41">
        <v>25.3</v>
      </c>
      <c r="AN24" s="42">
        <v>159.7189</v>
      </c>
    </row>
    <row r="25" spans="1:40" ht="35.25" customHeight="1">
      <c r="A25" s="22">
        <v>12</v>
      </c>
      <c r="B25" s="79" t="s">
        <v>86</v>
      </c>
      <c r="C25" s="80"/>
      <c r="D25" s="80"/>
      <c r="E25" s="81"/>
      <c r="F25" s="21" t="s">
        <v>44</v>
      </c>
      <c r="G25" s="23">
        <v>6.89</v>
      </c>
      <c r="H25" s="132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39">
        <v>0</v>
      </c>
      <c r="P25" s="39"/>
      <c r="Q25" s="39">
        <v>0</v>
      </c>
      <c r="R25" s="59">
        <v>0</v>
      </c>
      <c r="S25" s="131">
        <v>0</v>
      </c>
      <c r="T25" s="59">
        <v>0</v>
      </c>
      <c r="U25" s="39">
        <v>0</v>
      </c>
      <c r="V25" s="39"/>
      <c r="W25" s="39">
        <v>0</v>
      </c>
      <c r="X25" s="132">
        <v>0</v>
      </c>
      <c r="Y25" s="39">
        <v>0</v>
      </c>
      <c r="Z25" s="39"/>
      <c r="AA25" s="39">
        <v>0</v>
      </c>
      <c r="AB25" s="123">
        <v>0</v>
      </c>
      <c r="AC25" s="40">
        <v>15</v>
      </c>
      <c r="AD25" s="40">
        <v>0</v>
      </c>
      <c r="AE25" s="131">
        <v>0</v>
      </c>
      <c r="AF25" s="39">
        <v>15</v>
      </c>
      <c r="AG25" s="39"/>
      <c r="AH25" s="39">
        <v>103.35</v>
      </c>
      <c r="AI25" s="55">
        <v>0</v>
      </c>
      <c r="AJ25" s="39">
        <v>0</v>
      </c>
      <c r="AK25" s="39"/>
      <c r="AL25" s="39">
        <v>0</v>
      </c>
      <c r="AM25" s="41">
        <v>15</v>
      </c>
      <c r="AN25" s="42">
        <v>103.35</v>
      </c>
    </row>
    <row r="26" spans="1:40" ht="35.25" customHeight="1">
      <c r="A26" s="22">
        <v>13</v>
      </c>
      <c r="B26" s="76" t="s">
        <v>29</v>
      </c>
      <c r="C26" s="77"/>
      <c r="D26" s="77"/>
      <c r="E26" s="78"/>
      <c r="F26" s="21" t="s">
        <v>45</v>
      </c>
      <c r="G26" s="23">
        <v>3.36</v>
      </c>
      <c r="H26" s="132">
        <v>0</v>
      </c>
      <c r="I26" s="59">
        <v>2.8</v>
      </c>
      <c r="J26" s="59">
        <v>3.2</v>
      </c>
      <c r="K26" s="59">
        <v>0</v>
      </c>
      <c r="L26" s="59">
        <v>0</v>
      </c>
      <c r="M26" s="59">
        <v>0</v>
      </c>
      <c r="N26" s="59">
        <v>0</v>
      </c>
      <c r="O26" s="43">
        <v>6</v>
      </c>
      <c r="P26" s="39"/>
      <c r="Q26" s="39">
        <v>20.16</v>
      </c>
      <c r="R26" s="59">
        <v>3.2</v>
      </c>
      <c r="S26" s="131">
        <v>0</v>
      </c>
      <c r="T26" s="59">
        <v>0</v>
      </c>
      <c r="U26" s="39">
        <v>3.2</v>
      </c>
      <c r="V26" s="39"/>
      <c r="W26" s="39">
        <v>10.752</v>
      </c>
      <c r="X26" s="132">
        <v>0</v>
      </c>
      <c r="Y26" s="39">
        <v>0</v>
      </c>
      <c r="Z26" s="39"/>
      <c r="AA26" s="44">
        <v>0</v>
      </c>
      <c r="AB26" s="123">
        <v>0</v>
      </c>
      <c r="AC26" s="40">
        <v>0</v>
      </c>
      <c r="AD26" s="40">
        <v>0</v>
      </c>
      <c r="AE26" s="131">
        <v>0</v>
      </c>
      <c r="AF26" s="39">
        <v>0</v>
      </c>
      <c r="AG26" s="39"/>
      <c r="AH26" s="39">
        <v>0</v>
      </c>
      <c r="AI26" s="55">
        <v>0</v>
      </c>
      <c r="AJ26" s="39">
        <v>0</v>
      </c>
      <c r="AK26" s="39"/>
      <c r="AL26" s="39">
        <v>0</v>
      </c>
      <c r="AM26" s="41">
        <v>9.2</v>
      </c>
      <c r="AN26" s="45">
        <v>30.911999999999995</v>
      </c>
    </row>
    <row r="27" spans="1:40" ht="35.25" customHeight="1">
      <c r="A27" s="22">
        <v>14</v>
      </c>
      <c r="B27" s="76" t="s">
        <v>30</v>
      </c>
      <c r="C27" s="77"/>
      <c r="D27" s="77"/>
      <c r="E27" s="78"/>
      <c r="F27" s="21" t="s">
        <v>56</v>
      </c>
      <c r="G27" s="23">
        <v>4.05</v>
      </c>
      <c r="H27" s="122">
        <v>2</v>
      </c>
      <c r="I27" s="59">
        <v>0</v>
      </c>
      <c r="J27" s="59">
        <v>0</v>
      </c>
      <c r="K27" s="59">
        <v>0</v>
      </c>
      <c r="L27" s="59">
        <v>6.7</v>
      </c>
      <c r="M27" s="59">
        <v>0</v>
      </c>
      <c r="N27" s="59">
        <v>0</v>
      </c>
      <c r="O27" s="39">
        <v>8.7</v>
      </c>
      <c r="P27" s="39"/>
      <c r="Q27" s="39">
        <v>35.23499999999999</v>
      </c>
      <c r="R27" s="59">
        <v>0</v>
      </c>
      <c r="S27" s="131">
        <v>0</v>
      </c>
      <c r="T27" s="59">
        <v>0</v>
      </c>
      <c r="U27" s="39">
        <v>0</v>
      </c>
      <c r="V27" s="39"/>
      <c r="W27" s="39">
        <v>0</v>
      </c>
      <c r="X27" s="122">
        <v>0</v>
      </c>
      <c r="Y27" s="44">
        <v>0</v>
      </c>
      <c r="Z27" s="39"/>
      <c r="AA27" s="39">
        <v>0</v>
      </c>
      <c r="AB27" s="123">
        <v>0</v>
      </c>
      <c r="AC27" s="40">
        <v>3.5000000000000004</v>
      </c>
      <c r="AD27" s="40">
        <v>0</v>
      </c>
      <c r="AE27" s="131">
        <v>0</v>
      </c>
      <c r="AF27" s="39">
        <v>3.5000000000000004</v>
      </c>
      <c r="AG27" s="39"/>
      <c r="AH27" s="39">
        <v>14.175</v>
      </c>
      <c r="AI27" s="35">
        <v>0</v>
      </c>
      <c r="AJ27" s="39">
        <v>0</v>
      </c>
      <c r="AK27" s="39"/>
      <c r="AL27" s="39">
        <v>0</v>
      </c>
      <c r="AM27" s="41">
        <v>12.2</v>
      </c>
      <c r="AN27" s="42">
        <v>49.41</v>
      </c>
    </row>
    <row r="28" spans="1:40" ht="35.25" customHeight="1">
      <c r="A28" s="22">
        <v>15</v>
      </c>
      <c r="B28" s="76" t="s">
        <v>49</v>
      </c>
      <c r="C28" s="77"/>
      <c r="D28" s="77"/>
      <c r="E28" s="78"/>
      <c r="F28" s="21" t="s">
        <v>50</v>
      </c>
      <c r="G28" s="23">
        <v>1.15</v>
      </c>
      <c r="H28" s="122">
        <v>0</v>
      </c>
      <c r="I28" s="59">
        <v>0</v>
      </c>
      <c r="J28" s="59">
        <v>3.0000000000000004</v>
      </c>
      <c r="K28" s="59">
        <v>0</v>
      </c>
      <c r="L28" s="59">
        <v>0</v>
      </c>
      <c r="M28" s="59">
        <v>0</v>
      </c>
      <c r="N28" s="59">
        <v>0</v>
      </c>
      <c r="O28" s="39">
        <v>3.0000000000000004</v>
      </c>
      <c r="P28" s="39"/>
      <c r="Q28" s="39">
        <v>3.45</v>
      </c>
      <c r="R28" s="59">
        <v>0</v>
      </c>
      <c r="S28" s="131">
        <v>0</v>
      </c>
      <c r="T28" s="59">
        <v>0</v>
      </c>
      <c r="U28" s="43">
        <v>0</v>
      </c>
      <c r="V28" s="39"/>
      <c r="W28" s="39">
        <v>0</v>
      </c>
      <c r="X28" s="122">
        <v>0</v>
      </c>
      <c r="Y28" s="39">
        <v>0</v>
      </c>
      <c r="Z28" s="39"/>
      <c r="AA28" s="39">
        <v>0</v>
      </c>
      <c r="AB28" s="123">
        <v>30.000000000000004</v>
      </c>
      <c r="AC28" s="56">
        <v>0</v>
      </c>
      <c r="AD28" s="36">
        <v>0</v>
      </c>
      <c r="AE28" s="131">
        <v>0</v>
      </c>
      <c r="AF28" s="43">
        <v>30.000000000000004</v>
      </c>
      <c r="AG28" s="39"/>
      <c r="AH28" s="39">
        <v>34.5</v>
      </c>
      <c r="AI28" s="36">
        <v>0</v>
      </c>
      <c r="AJ28" s="43">
        <v>0</v>
      </c>
      <c r="AK28" s="39"/>
      <c r="AL28" s="39">
        <v>0</v>
      </c>
      <c r="AM28" s="41">
        <v>33.00000000000001</v>
      </c>
      <c r="AN28" s="42">
        <v>37.95</v>
      </c>
    </row>
    <row r="29" spans="1:40" ht="35.25" customHeight="1">
      <c r="A29" s="22">
        <v>16</v>
      </c>
      <c r="B29" s="76" t="s">
        <v>31</v>
      </c>
      <c r="C29" s="77"/>
      <c r="D29" s="77"/>
      <c r="E29" s="78"/>
      <c r="F29" s="21" t="s">
        <v>46</v>
      </c>
      <c r="G29" s="23">
        <v>1.8</v>
      </c>
      <c r="H29" s="122">
        <v>0</v>
      </c>
      <c r="I29" s="59">
        <v>0</v>
      </c>
      <c r="J29" s="59">
        <v>3</v>
      </c>
      <c r="K29" s="59">
        <v>0</v>
      </c>
      <c r="L29" s="59">
        <v>0</v>
      </c>
      <c r="M29" s="59">
        <v>0</v>
      </c>
      <c r="N29" s="59">
        <v>0</v>
      </c>
      <c r="O29" s="39">
        <v>3</v>
      </c>
      <c r="P29" s="39"/>
      <c r="Q29" s="39">
        <v>5.4</v>
      </c>
      <c r="R29" s="59">
        <v>0</v>
      </c>
      <c r="S29" s="131">
        <v>0</v>
      </c>
      <c r="T29" s="59">
        <v>0</v>
      </c>
      <c r="U29" s="43">
        <v>0</v>
      </c>
      <c r="V29" s="39"/>
      <c r="W29" s="39">
        <v>0</v>
      </c>
      <c r="X29" s="122">
        <v>0</v>
      </c>
      <c r="Y29" s="39">
        <v>0</v>
      </c>
      <c r="Z29" s="39"/>
      <c r="AA29" s="39">
        <v>0</v>
      </c>
      <c r="AB29" s="123">
        <v>30</v>
      </c>
      <c r="AC29" s="57">
        <v>0</v>
      </c>
      <c r="AD29" s="57">
        <v>0</v>
      </c>
      <c r="AE29" s="131">
        <v>0</v>
      </c>
      <c r="AF29" s="39">
        <v>30</v>
      </c>
      <c r="AG29" s="39"/>
      <c r="AH29" s="39">
        <v>54</v>
      </c>
      <c r="AI29" s="57">
        <v>0</v>
      </c>
      <c r="AJ29" s="39">
        <v>0</v>
      </c>
      <c r="AK29" s="39"/>
      <c r="AL29" s="39">
        <v>0</v>
      </c>
      <c r="AM29" s="41">
        <v>33</v>
      </c>
      <c r="AN29" s="42">
        <v>59.4</v>
      </c>
    </row>
    <row r="30" spans="1:40" ht="35.25" customHeight="1">
      <c r="A30" s="22">
        <v>17</v>
      </c>
      <c r="B30" s="76" t="s">
        <v>32</v>
      </c>
      <c r="C30" s="77"/>
      <c r="D30" s="77"/>
      <c r="E30" s="78"/>
      <c r="F30" s="21" t="s">
        <v>47</v>
      </c>
      <c r="G30" s="23">
        <v>1.25</v>
      </c>
      <c r="H30" s="122">
        <v>0</v>
      </c>
      <c r="I30" s="59">
        <v>6</v>
      </c>
      <c r="J30" s="59">
        <v>1</v>
      </c>
      <c r="K30" s="59">
        <v>0</v>
      </c>
      <c r="L30" s="59">
        <v>7</v>
      </c>
      <c r="M30" s="59">
        <v>4</v>
      </c>
      <c r="N30" s="59">
        <v>0</v>
      </c>
      <c r="O30" s="43">
        <v>18</v>
      </c>
      <c r="P30" s="39"/>
      <c r="Q30" s="39">
        <v>22.5</v>
      </c>
      <c r="R30" s="59">
        <v>0</v>
      </c>
      <c r="S30" s="131">
        <v>0</v>
      </c>
      <c r="T30" s="59">
        <v>9</v>
      </c>
      <c r="U30" s="43">
        <v>9</v>
      </c>
      <c r="V30" s="39"/>
      <c r="W30" s="39">
        <v>11.25</v>
      </c>
      <c r="X30" s="122">
        <v>18</v>
      </c>
      <c r="Y30" s="43">
        <v>18</v>
      </c>
      <c r="Z30" s="39"/>
      <c r="AA30" s="39">
        <v>22.5</v>
      </c>
      <c r="AB30" s="123">
        <v>0</v>
      </c>
      <c r="AC30" s="58">
        <v>0</v>
      </c>
      <c r="AD30" s="58">
        <v>6</v>
      </c>
      <c r="AE30" s="131">
        <v>0</v>
      </c>
      <c r="AF30" s="39">
        <v>6</v>
      </c>
      <c r="AG30" s="39"/>
      <c r="AH30" s="39">
        <v>7.5</v>
      </c>
      <c r="AI30" s="58">
        <v>0</v>
      </c>
      <c r="AJ30" s="39">
        <v>0</v>
      </c>
      <c r="AK30" s="39"/>
      <c r="AL30" s="39">
        <v>0</v>
      </c>
      <c r="AM30" s="41">
        <v>51</v>
      </c>
      <c r="AN30" s="42">
        <v>63.75</v>
      </c>
    </row>
    <row r="31" spans="1:40" ht="35.25" customHeight="1">
      <c r="A31" s="22">
        <v>18</v>
      </c>
      <c r="B31" s="76" t="s">
        <v>33</v>
      </c>
      <c r="C31" s="77"/>
      <c r="D31" s="77"/>
      <c r="E31" s="78"/>
      <c r="F31" s="21" t="s">
        <v>47</v>
      </c>
      <c r="G31" s="23">
        <v>3.55</v>
      </c>
      <c r="H31" s="122">
        <v>5</v>
      </c>
      <c r="I31" s="59">
        <v>1</v>
      </c>
      <c r="J31" s="59">
        <v>0</v>
      </c>
      <c r="K31" s="59">
        <v>18</v>
      </c>
      <c r="L31" s="59">
        <v>2.9999999999999996</v>
      </c>
      <c r="M31" s="59">
        <v>0</v>
      </c>
      <c r="N31" s="59">
        <v>0</v>
      </c>
      <c r="O31" s="43">
        <v>27</v>
      </c>
      <c r="P31" s="39"/>
      <c r="Q31" s="39">
        <v>95.85</v>
      </c>
      <c r="R31" s="59">
        <v>0</v>
      </c>
      <c r="S31" s="131">
        <v>0</v>
      </c>
      <c r="T31" s="59">
        <v>3.0000000000000004</v>
      </c>
      <c r="U31" s="43">
        <v>3.0000000000000004</v>
      </c>
      <c r="V31" s="39"/>
      <c r="W31" s="39">
        <v>10.65</v>
      </c>
      <c r="X31" s="122">
        <v>0</v>
      </c>
      <c r="Y31" s="39">
        <v>0</v>
      </c>
      <c r="Z31" s="39"/>
      <c r="AA31" s="39">
        <v>0</v>
      </c>
      <c r="AB31" s="123">
        <v>0</v>
      </c>
      <c r="AC31" s="57">
        <v>0</v>
      </c>
      <c r="AD31" s="57">
        <v>0</v>
      </c>
      <c r="AE31" s="131">
        <v>0</v>
      </c>
      <c r="AF31" s="39">
        <v>0</v>
      </c>
      <c r="AG31" s="39"/>
      <c r="AH31" s="39">
        <v>0</v>
      </c>
      <c r="AI31" s="57">
        <v>0</v>
      </c>
      <c r="AJ31" s="39">
        <v>0</v>
      </c>
      <c r="AK31" s="39"/>
      <c r="AL31" s="39">
        <v>0</v>
      </c>
      <c r="AM31" s="41">
        <v>30</v>
      </c>
      <c r="AN31" s="42">
        <v>106.5</v>
      </c>
    </row>
    <row r="32" spans="1:40" ht="35.25" customHeight="1">
      <c r="A32" s="22">
        <v>19</v>
      </c>
      <c r="B32" s="76" t="s">
        <v>82</v>
      </c>
      <c r="C32" s="77"/>
      <c r="D32" s="77"/>
      <c r="E32" s="78"/>
      <c r="F32" s="21" t="s">
        <v>47</v>
      </c>
      <c r="G32" s="23">
        <v>5.19</v>
      </c>
      <c r="H32" s="122">
        <v>0</v>
      </c>
      <c r="I32" s="59">
        <v>0</v>
      </c>
      <c r="J32" s="59">
        <v>0</v>
      </c>
      <c r="K32" s="59">
        <v>2.9999999999999996</v>
      </c>
      <c r="L32" s="59">
        <v>1</v>
      </c>
      <c r="M32" s="59">
        <v>0</v>
      </c>
      <c r="N32" s="59">
        <v>0</v>
      </c>
      <c r="O32" s="39">
        <v>3.9999999999999996</v>
      </c>
      <c r="P32" s="39"/>
      <c r="Q32" s="39">
        <v>20.759999999999998</v>
      </c>
      <c r="R32" s="59">
        <v>0</v>
      </c>
      <c r="S32" s="131">
        <v>0</v>
      </c>
      <c r="T32" s="59">
        <v>0</v>
      </c>
      <c r="U32" s="39">
        <v>0</v>
      </c>
      <c r="V32" s="39"/>
      <c r="W32" s="39">
        <v>0</v>
      </c>
      <c r="X32" s="122">
        <v>0</v>
      </c>
      <c r="Y32" s="39">
        <v>0</v>
      </c>
      <c r="Z32" s="39"/>
      <c r="AA32" s="39">
        <v>0</v>
      </c>
      <c r="AB32" s="123">
        <v>0</v>
      </c>
      <c r="AC32" s="59">
        <v>0</v>
      </c>
      <c r="AD32" s="59">
        <v>0</v>
      </c>
      <c r="AE32" s="131">
        <v>0</v>
      </c>
      <c r="AF32" s="39">
        <v>0</v>
      </c>
      <c r="AG32" s="39"/>
      <c r="AH32" s="39">
        <v>0</v>
      </c>
      <c r="AI32" s="59">
        <v>0</v>
      </c>
      <c r="AJ32" s="39">
        <v>0</v>
      </c>
      <c r="AK32" s="39"/>
      <c r="AL32" s="39">
        <v>0</v>
      </c>
      <c r="AM32" s="41">
        <v>3.9999999999999996</v>
      </c>
      <c r="AN32" s="42">
        <v>20.759999999999998</v>
      </c>
    </row>
    <row r="33" spans="1:40" ht="35.25" customHeight="1">
      <c r="A33" s="22">
        <v>20</v>
      </c>
      <c r="B33" s="76" t="s">
        <v>34</v>
      </c>
      <c r="C33" s="77"/>
      <c r="D33" s="77"/>
      <c r="E33" s="78"/>
      <c r="F33" s="21" t="s">
        <v>47</v>
      </c>
      <c r="G33" s="23">
        <v>2.28</v>
      </c>
      <c r="H33" s="122">
        <v>0</v>
      </c>
      <c r="I33" s="59">
        <v>0</v>
      </c>
      <c r="J33" s="59">
        <v>0</v>
      </c>
      <c r="K33" s="59">
        <v>0</v>
      </c>
      <c r="L33" s="59">
        <v>0</v>
      </c>
      <c r="M33" s="59">
        <v>7.000000000000001</v>
      </c>
      <c r="N33" s="59">
        <v>0</v>
      </c>
      <c r="O33" s="43">
        <v>7.000000000000001</v>
      </c>
      <c r="P33" s="39"/>
      <c r="Q33" s="39">
        <v>15.96</v>
      </c>
      <c r="R33" s="59">
        <v>2</v>
      </c>
      <c r="S33" s="131">
        <v>0</v>
      </c>
      <c r="T33" s="59">
        <v>0</v>
      </c>
      <c r="U33" s="43">
        <v>2</v>
      </c>
      <c r="V33" s="39"/>
      <c r="W33" s="39">
        <v>4.56</v>
      </c>
      <c r="X33" s="122">
        <v>2</v>
      </c>
      <c r="Y33" s="39">
        <v>2</v>
      </c>
      <c r="Z33" s="39"/>
      <c r="AA33" s="39">
        <v>4.56</v>
      </c>
      <c r="AB33" s="123">
        <v>0</v>
      </c>
      <c r="AC33" s="59">
        <v>0</v>
      </c>
      <c r="AD33" s="59">
        <v>0</v>
      </c>
      <c r="AE33" s="131">
        <v>0</v>
      </c>
      <c r="AF33" s="39">
        <v>0</v>
      </c>
      <c r="AG33" s="39"/>
      <c r="AH33" s="39">
        <v>0</v>
      </c>
      <c r="AI33" s="59">
        <v>0</v>
      </c>
      <c r="AJ33" s="39">
        <v>0</v>
      </c>
      <c r="AK33" s="39"/>
      <c r="AL33" s="39">
        <v>0</v>
      </c>
      <c r="AM33" s="41">
        <v>11</v>
      </c>
      <c r="AN33" s="42">
        <v>25.08</v>
      </c>
    </row>
    <row r="34" spans="1:40" ht="35.25" customHeight="1">
      <c r="A34" s="22">
        <v>21</v>
      </c>
      <c r="B34" s="76" t="s">
        <v>35</v>
      </c>
      <c r="C34" s="77"/>
      <c r="D34" s="77"/>
      <c r="E34" s="78"/>
      <c r="F34" s="21" t="s">
        <v>47</v>
      </c>
      <c r="G34" s="23">
        <v>3.55</v>
      </c>
      <c r="H34" s="132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39">
        <v>0</v>
      </c>
      <c r="P34" s="39"/>
      <c r="Q34" s="39">
        <v>0</v>
      </c>
      <c r="R34" s="59">
        <v>5</v>
      </c>
      <c r="S34" s="131">
        <v>0</v>
      </c>
      <c r="T34" s="59">
        <v>0</v>
      </c>
      <c r="U34" s="43">
        <v>5</v>
      </c>
      <c r="V34" s="39"/>
      <c r="W34" s="39">
        <v>17.75</v>
      </c>
      <c r="X34" s="132">
        <v>2.9999999999999996</v>
      </c>
      <c r="Y34" s="43">
        <v>2.9999999999999996</v>
      </c>
      <c r="Z34" s="39"/>
      <c r="AA34" s="39">
        <v>10.649999999999999</v>
      </c>
      <c r="AB34" s="123">
        <v>0</v>
      </c>
      <c r="AC34" s="133">
        <v>0</v>
      </c>
      <c r="AD34" s="133">
        <v>0</v>
      </c>
      <c r="AE34" s="131">
        <v>0</v>
      </c>
      <c r="AF34" s="39">
        <v>0</v>
      </c>
      <c r="AG34" s="39"/>
      <c r="AH34" s="39">
        <v>0</v>
      </c>
      <c r="AI34" s="59">
        <v>0</v>
      </c>
      <c r="AJ34" s="39">
        <v>0</v>
      </c>
      <c r="AK34" s="39"/>
      <c r="AL34" s="39">
        <v>0</v>
      </c>
      <c r="AM34" s="41">
        <v>8</v>
      </c>
      <c r="AN34" s="42">
        <v>28.4</v>
      </c>
    </row>
    <row r="35" spans="1:40" ht="27" customHeight="1">
      <c r="A35" s="22">
        <v>22</v>
      </c>
      <c r="B35" s="76" t="s">
        <v>36</v>
      </c>
      <c r="C35" s="77"/>
      <c r="D35" s="77"/>
      <c r="E35" s="78"/>
      <c r="F35" s="21" t="s">
        <v>47</v>
      </c>
      <c r="G35" s="23">
        <v>2.48</v>
      </c>
      <c r="H35" s="122">
        <v>0</v>
      </c>
      <c r="I35" s="59">
        <v>0</v>
      </c>
      <c r="J35" s="59">
        <v>2</v>
      </c>
      <c r="K35" s="59">
        <v>0</v>
      </c>
      <c r="L35" s="59">
        <v>0</v>
      </c>
      <c r="M35" s="59">
        <v>0</v>
      </c>
      <c r="N35" s="59">
        <v>0</v>
      </c>
      <c r="O35" s="39">
        <v>2</v>
      </c>
      <c r="P35" s="39"/>
      <c r="Q35" s="39">
        <v>4.96</v>
      </c>
      <c r="R35" s="59">
        <v>7</v>
      </c>
      <c r="S35" s="131">
        <v>7</v>
      </c>
      <c r="T35" s="59">
        <v>0</v>
      </c>
      <c r="U35" s="43">
        <v>14</v>
      </c>
      <c r="V35" s="39"/>
      <c r="W35" s="39">
        <v>34.72</v>
      </c>
      <c r="X35" s="122">
        <v>21</v>
      </c>
      <c r="Y35" s="43">
        <v>21</v>
      </c>
      <c r="Z35" s="39"/>
      <c r="AA35" s="39">
        <v>52.08</v>
      </c>
      <c r="AB35" s="123">
        <v>0</v>
      </c>
      <c r="AC35" s="133">
        <v>0</v>
      </c>
      <c r="AD35" s="133">
        <v>0</v>
      </c>
      <c r="AE35" s="131">
        <v>0</v>
      </c>
      <c r="AF35" s="43">
        <v>0</v>
      </c>
      <c r="AG35" s="39"/>
      <c r="AH35" s="39">
        <v>0</v>
      </c>
      <c r="AI35" s="59">
        <v>0</v>
      </c>
      <c r="AJ35" s="39">
        <v>0</v>
      </c>
      <c r="AK35" s="39"/>
      <c r="AL35" s="39">
        <v>0</v>
      </c>
      <c r="AM35" s="41">
        <v>37</v>
      </c>
      <c r="AN35" s="42">
        <v>91.76</v>
      </c>
    </row>
    <row r="36" spans="1:40" ht="27" customHeight="1">
      <c r="A36" s="22">
        <v>23</v>
      </c>
      <c r="B36" s="76" t="s">
        <v>37</v>
      </c>
      <c r="C36" s="77"/>
      <c r="D36" s="77"/>
      <c r="E36" s="78"/>
      <c r="F36" s="21" t="s">
        <v>7</v>
      </c>
      <c r="G36" s="23">
        <v>1.84</v>
      </c>
      <c r="H36" s="122">
        <v>5</v>
      </c>
      <c r="I36" s="59">
        <v>1</v>
      </c>
      <c r="J36" s="59">
        <v>1</v>
      </c>
      <c r="K36" s="59">
        <v>0</v>
      </c>
      <c r="L36" s="59">
        <v>19.999999999999996</v>
      </c>
      <c r="M36" s="59">
        <v>4.999999999999999</v>
      </c>
      <c r="N36" s="59">
        <v>0</v>
      </c>
      <c r="O36" s="43">
        <v>31.999999999999996</v>
      </c>
      <c r="P36" s="39"/>
      <c r="Q36" s="39">
        <v>58.879999999999995</v>
      </c>
      <c r="R36" s="59">
        <v>0</v>
      </c>
      <c r="S36" s="131">
        <v>0</v>
      </c>
      <c r="T36" s="59">
        <v>11.999999999999998</v>
      </c>
      <c r="U36" s="43">
        <v>11.999999999999998</v>
      </c>
      <c r="V36" s="39"/>
      <c r="W36" s="39">
        <v>22.08</v>
      </c>
      <c r="X36" s="122">
        <v>0</v>
      </c>
      <c r="Y36" s="43">
        <v>0</v>
      </c>
      <c r="Z36" s="39"/>
      <c r="AA36" s="39">
        <v>0</v>
      </c>
      <c r="AB36" s="123">
        <v>0</v>
      </c>
      <c r="AC36" s="133">
        <v>0</v>
      </c>
      <c r="AD36" s="133">
        <v>0</v>
      </c>
      <c r="AE36" s="131">
        <v>0</v>
      </c>
      <c r="AF36" s="43">
        <v>0</v>
      </c>
      <c r="AG36" s="39"/>
      <c r="AH36" s="39">
        <v>0</v>
      </c>
      <c r="AI36" s="59">
        <v>0</v>
      </c>
      <c r="AJ36" s="39">
        <v>0</v>
      </c>
      <c r="AK36" s="39"/>
      <c r="AL36" s="39">
        <v>0</v>
      </c>
      <c r="AM36" s="41">
        <v>43.99999999999999</v>
      </c>
      <c r="AN36" s="42">
        <v>80.96</v>
      </c>
    </row>
    <row r="37" spans="1:40" ht="27" customHeight="1">
      <c r="A37" s="22">
        <v>24</v>
      </c>
      <c r="B37" s="76" t="s">
        <v>38</v>
      </c>
      <c r="C37" s="77"/>
      <c r="D37" s="77"/>
      <c r="E37" s="78"/>
      <c r="F37" s="21" t="s">
        <v>48</v>
      </c>
      <c r="G37" s="23">
        <v>4.29</v>
      </c>
      <c r="H37" s="122">
        <v>0</v>
      </c>
      <c r="I37" s="59">
        <v>0</v>
      </c>
      <c r="J37" s="59">
        <v>1</v>
      </c>
      <c r="K37" s="59">
        <v>0</v>
      </c>
      <c r="L37" s="59">
        <v>2</v>
      </c>
      <c r="M37" s="59">
        <v>4</v>
      </c>
      <c r="N37" s="59">
        <v>2</v>
      </c>
      <c r="O37" s="39">
        <v>9</v>
      </c>
      <c r="P37" s="39"/>
      <c r="Q37" s="39">
        <v>38.61</v>
      </c>
      <c r="R37" s="59">
        <v>0</v>
      </c>
      <c r="S37" s="131">
        <v>0</v>
      </c>
      <c r="T37" s="59">
        <v>0</v>
      </c>
      <c r="U37" s="39">
        <v>0</v>
      </c>
      <c r="V37" s="39"/>
      <c r="W37" s="39">
        <v>0</v>
      </c>
      <c r="X37" s="122">
        <v>0</v>
      </c>
      <c r="Y37" s="39">
        <v>0</v>
      </c>
      <c r="Z37" s="39"/>
      <c r="AA37" s="39">
        <v>0</v>
      </c>
      <c r="AB37" s="123">
        <v>5</v>
      </c>
      <c r="AC37" s="133">
        <v>0</v>
      </c>
      <c r="AD37" s="133">
        <v>1</v>
      </c>
      <c r="AE37" s="131">
        <v>5</v>
      </c>
      <c r="AF37" s="39">
        <v>11</v>
      </c>
      <c r="AG37" s="39"/>
      <c r="AH37" s="39">
        <v>47.19</v>
      </c>
      <c r="AI37" s="59">
        <v>0</v>
      </c>
      <c r="AJ37" s="39">
        <v>0</v>
      </c>
      <c r="AK37" s="39"/>
      <c r="AL37" s="39">
        <v>0</v>
      </c>
      <c r="AM37" s="41">
        <v>20</v>
      </c>
      <c r="AN37" s="42">
        <v>85.8</v>
      </c>
    </row>
    <row r="38" spans="1:40" ht="27" customHeight="1">
      <c r="A38" s="22">
        <v>25</v>
      </c>
      <c r="B38" s="76" t="s">
        <v>83</v>
      </c>
      <c r="C38" s="77"/>
      <c r="D38" s="77"/>
      <c r="E38" s="78"/>
      <c r="F38" s="21" t="s">
        <v>48</v>
      </c>
      <c r="G38" s="23">
        <v>1.58</v>
      </c>
      <c r="H38" s="122">
        <v>0</v>
      </c>
      <c r="I38" s="59">
        <v>0</v>
      </c>
      <c r="J38" s="59">
        <v>1</v>
      </c>
      <c r="K38" s="59">
        <v>0</v>
      </c>
      <c r="L38" s="59">
        <v>0</v>
      </c>
      <c r="M38" s="59">
        <v>0</v>
      </c>
      <c r="N38" s="59">
        <v>0</v>
      </c>
      <c r="O38" s="39">
        <v>1</v>
      </c>
      <c r="P38" s="39"/>
      <c r="Q38" s="39">
        <v>1.58</v>
      </c>
      <c r="R38" s="59">
        <v>0</v>
      </c>
      <c r="S38" s="131">
        <v>0</v>
      </c>
      <c r="T38" s="59">
        <v>0</v>
      </c>
      <c r="U38" s="39">
        <v>0</v>
      </c>
      <c r="V38" s="39"/>
      <c r="W38" s="39">
        <v>0</v>
      </c>
      <c r="X38" s="122">
        <v>0</v>
      </c>
      <c r="Y38" s="39">
        <v>0</v>
      </c>
      <c r="Z38" s="39"/>
      <c r="AA38" s="39">
        <v>0</v>
      </c>
      <c r="AB38" s="123">
        <v>0</v>
      </c>
      <c r="AC38" s="133">
        <v>0</v>
      </c>
      <c r="AD38" s="133">
        <v>0</v>
      </c>
      <c r="AE38" s="131">
        <v>0</v>
      </c>
      <c r="AF38" s="39">
        <v>0</v>
      </c>
      <c r="AG38" s="39"/>
      <c r="AH38" s="39">
        <v>0</v>
      </c>
      <c r="AI38" s="59">
        <v>0</v>
      </c>
      <c r="AJ38" s="39">
        <v>0</v>
      </c>
      <c r="AK38" s="39"/>
      <c r="AL38" s="39">
        <v>0</v>
      </c>
      <c r="AM38" s="41">
        <v>1</v>
      </c>
      <c r="AN38" s="42">
        <v>1.58</v>
      </c>
    </row>
    <row r="39" spans="1:40" ht="27" customHeight="1">
      <c r="A39" s="22">
        <v>26</v>
      </c>
      <c r="B39" s="76" t="s">
        <v>92</v>
      </c>
      <c r="C39" s="77"/>
      <c r="D39" s="77"/>
      <c r="E39" s="78"/>
      <c r="F39" s="21" t="s">
        <v>13</v>
      </c>
      <c r="G39" s="23">
        <v>4.38</v>
      </c>
      <c r="H39" s="122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39">
        <v>0</v>
      </c>
      <c r="P39" s="39"/>
      <c r="Q39" s="39">
        <v>0</v>
      </c>
      <c r="R39" s="59">
        <v>0</v>
      </c>
      <c r="S39" s="131">
        <v>0</v>
      </c>
      <c r="T39" s="59">
        <v>0</v>
      </c>
      <c r="U39" s="43">
        <v>0</v>
      </c>
      <c r="V39" s="39"/>
      <c r="W39" s="39">
        <v>0</v>
      </c>
      <c r="X39" s="122">
        <v>0</v>
      </c>
      <c r="Y39" s="39">
        <v>0</v>
      </c>
      <c r="Z39" s="39"/>
      <c r="AA39" s="39">
        <v>0</v>
      </c>
      <c r="AB39" s="123">
        <v>0</v>
      </c>
      <c r="AC39" s="133">
        <v>0</v>
      </c>
      <c r="AD39" s="133">
        <v>0</v>
      </c>
      <c r="AE39" s="131">
        <v>0</v>
      </c>
      <c r="AF39" s="39">
        <v>0</v>
      </c>
      <c r="AG39" s="39"/>
      <c r="AH39" s="39">
        <v>0</v>
      </c>
      <c r="AI39" s="59">
        <v>1</v>
      </c>
      <c r="AJ39" s="39">
        <v>1</v>
      </c>
      <c r="AK39" s="39"/>
      <c r="AL39" s="39">
        <v>4.38</v>
      </c>
      <c r="AM39" s="41">
        <v>1</v>
      </c>
      <c r="AN39" s="42">
        <v>4.38</v>
      </c>
    </row>
    <row r="40" spans="1:40" ht="27" customHeight="1">
      <c r="A40" s="22">
        <v>27</v>
      </c>
      <c r="B40" s="76" t="s">
        <v>39</v>
      </c>
      <c r="C40" s="77"/>
      <c r="D40" s="77"/>
      <c r="E40" s="78"/>
      <c r="F40" s="21" t="s">
        <v>13</v>
      </c>
      <c r="G40" s="23">
        <v>8.75</v>
      </c>
      <c r="H40" s="122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2</v>
      </c>
      <c r="O40" s="39">
        <v>2</v>
      </c>
      <c r="P40" s="39"/>
      <c r="Q40" s="39">
        <v>17.5</v>
      </c>
      <c r="R40" s="59">
        <v>0</v>
      </c>
      <c r="S40" s="131">
        <v>0</v>
      </c>
      <c r="T40" s="59">
        <v>0</v>
      </c>
      <c r="U40" s="43">
        <v>0</v>
      </c>
      <c r="V40" s="39"/>
      <c r="W40" s="39">
        <v>0</v>
      </c>
      <c r="X40" s="122">
        <v>0</v>
      </c>
      <c r="Y40" s="39">
        <v>0</v>
      </c>
      <c r="Z40" s="39"/>
      <c r="AA40" s="39">
        <v>0</v>
      </c>
      <c r="AB40" s="123">
        <v>0</v>
      </c>
      <c r="AC40" s="133">
        <v>0</v>
      </c>
      <c r="AD40" s="133">
        <v>0</v>
      </c>
      <c r="AE40" s="131">
        <v>0</v>
      </c>
      <c r="AF40" s="39">
        <v>0</v>
      </c>
      <c r="AG40" s="39"/>
      <c r="AH40" s="39">
        <v>0</v>
      </c>
      <c r="AI40" s="59">
        <v>1</v>
      </c>
      <c r="AJ40" s="39">
        <v>1</v>
      </c>
      <c r="AK40" s="39"/>
      <c r="AL40" s="39">
        <v>8.75</v>
      </c>
      <c r="AM40" s="41">
        <v>3</v>
      </c>
      <c r="AN40" s="42">
        <v>26.25</v>
      </c>
    </row>
    <row r="41" spans="1:40" ht="35.25" customHeight="1">
      <c r="A41" s="22">
        <v>28</v>
      </c>
      <c r="B41" s="76" t="s">
        <v>40</v>
      </c>
      <c r="C41" s="77"/>
      <c r="D41" s="77"/>
      <c r="E41" s="78"/>
      <c r="F41" s="21" t="s">
        <v>55</v>
      </c>
      <c r="G41" s="23">
        <v>22.22</v>
      </c>
      <c r="H41" s="122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39">
        <v>0</v>
      </c>
      <c r="P41" s="39"/>
      <c r="Q41" s="39">
        <v>0</v>
      </c>
      <c r="R41" s="59">
        <v>0</v>
      </c>
      <c r="S41" s="131">
        <v>0.7700000000000001</v>
      </c>
      <c r="T41" s="59">
        <v>0</v>
      </c>
      <c r="U41" s="44">
        <v>0.7700000000000001</v>
      </c>
      <c r="V41" s="39"/>
      <c r="W41" s="39">
        <v>17.1094</v>
      </c>
      <c r="X41" s="122">
        <v>0</v>
      </c>
      <c r="Y41" s="39">
        <v>0</v>
      </c>
      <c r="Z41" s="39"/>
      <c r="AA41" s="39">
        <v>0</v>
      </c>
      <c r="AB41" s="123">
        <v>0</v>
      </c>
      <c r="AC41" s="133">
        <v>0</v>
      </c>
      <c r="AD41" s="133">
        <v>0</v>
      </c>
      <c r="AE41" s="131">
        <v>0</v>
      </c>
      <c r="AF41" s="39">
        <v>0</v>
      </c>
      <c r="AG41" s="39"/>
      <c r="AH41" s="39">
        <v>0</v>
      </c>
      <c r="AI41" s="59">
        <v>0</v>
      </c>
      <c r="AJ41" s="39">
        <v>0</v>
      </c>
      <c r="AK41" s="39"/>
      <c r="AL41" s="39">
        <v>0</v>
      </c>
      <c r="AM41" s="41">
        <v>0.7700000000000001</v>
      </c>
      <c r="AN41" s="42">
        <v>17.1094</v>
      </c>
    </row>
    <row r="42" spans="1:40" ht="13.5" customHeight="1">
      <c r="A42" s="27"/>
      <c r="B42" s="26" t="s">
        <v>41</v>
      </c>
      <c r="C42" s="26"/>
      <c r="D42" s="26"/>
      <c r="E42" s="26"/>
      <c r="F42" s="24"/>
      <c r="G42" s="23"/>
      <c r="H42" s="61"/>
      <c r="I42" s="129"/>
      <c r="J42" s="129"/>
      <c r="K42" s="129">
        <v>0</v>
      </c>
      <c r="L42" s="129"/>
      <c r="M42" s="129"/>
      <c r="N42" s="129"/>
      <c r="O42" s="52"/>
      <c r="P42" s="52"/>
      <c r="Q42" s="52"/>
      <c r="R42" s="129"/>
      <c r="S42" s="131"/>
      <c r="T42" s="129"/>
      <c r="U42" s="52"/>
      <c r="V42" s="52"/>
      <c r="W42" s="52"/>
      <c r="X42" s="61"/>
      <c r="Y42" s="52"/>
      <c r="Z42" s="52"/>
      <c r="AA42" s="52"/>
      <c r="AB42" s="123"/>
      <c r="AC42" s="51"/>
      <c r="AD42" s="51"/>
      <c r="AE42" s="131"/>
      <c r="AF42" s="52"/>
      <c r="AG42" s="52"/>
      <c r="AH42" s="52"/>
      <c r="AI42" s="61"/>
      <c r="AJ42" s="52"/>
      <c r="AK42" s="52"/>
      <c r="AL42" s="52"/>
      <c r="AM42" s="52"/>
      <c r="AN42" s="62"/>
    </row>
    <row r="43" spans="1:40" ht="27.75" customHeight="1">
      <c r="A43" s="22">
        <v>29</v>
      </c>
      <c r="B43" s="75" t="s">
        <v>84</v>
      </c>
      <c r="C43" s="75"/>
      <c r="D43" s="75"/>
      <c r="E43" s="75"/>
      <c r="F43" s="21" t="s">
        <v>12</v>
      </c>
      <c r="G43" s="23">
        <v>4.94</v>
      </c>
      <c r="H43" s="122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39">
        <v>0</v>
      </c>
      <c r="P43" s="39"/>
      <c r="Q43" s="39">
        <v>0</v>
      </c>
      <c r="R43" s="59">
        <v>0</v>
      </c>
      <c r="S43" s="131">
        <v>0</v>
      </c>
      <c r="T43" s="59">
        <v>0</v>
      </c>
      <c r="U43" s="39">
        <v>0</v>
      </c>
      <c r="V43" s="39"/>
      <c r="W43" s="39">
        <v>0</v>
      </c>
      <c r="X43" s="122">
        <v>0</v>
      </c>
      <c r="Y43" s="39">
        <v>0</v>
      </c>
      <c r="Z43" s="39"/>
      <c r="AA43" s="39">
        <v>0</v>
      </c>
      <c r="AB43" s="123">
        <v>0</v>
      </c>
      <c r="AC43" s="133">
        <v>4</v>
      </c>
      <c r="AD43" s="133">
        <v>0</v>
      </c>
      <c r="AE43" s="131">
        <v>0</v>
      </c>
      <c r="AF43" s="39">
        <v>4</v>
      </c>
      <c r="AG43" s="39"/>
      <c r="AH43" s="39">
        <v>19.76</v>
      </c>
      <c r="AI43" s="59">
        <v>0</v>
      </c>
      <c r="AJ43" s="39">
        <v>0</v>
      </c>
      <c r="AK43" s="39"/>
      <c r="AL43" s="39">
        <v>0</v>
      </c>
      <c r="AM43" s="41">
        <v>4</v>
      </c>
      <c r="AN43" s="42">
        <v>19.76</v>
      </c>
    </row>
    <row r="44" spans="1:40" ht="27.75" customHeight="1" thickBot="1">
      <c r="A44" s="22">
        <v>30</v>
      </c>
      <c r="B44" s="75" t="s">
        <v>87</v>
      </c>
      <c r="C44" s="75"/>
      <c r="D44" s="75"/>
      <c r="E44" s="75"/>
      <c r="F44" s="21" t="s">
        <v>43</v>
      </c>
      <c r="G44" s="23">
        <v>84.14</v>
      </c>
      <c r="H44" s="122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9">
        <v>0</v>
      </c>
      <c r="P44" s="39"/>
      <c r="Q44" s="39">
        <v>0</v>
      </c>
      <c r="R44" s="59">
        <v>0</v>
      </c>
      <c r="S44" s="131">
        <v>0</v>
      </c>
      <c r="T44" s="59">
        <v>0</v>
      </c>
      <c r="U44" s="39">
        <v>0</v>
      </c>
      <c r="V44" s="39"/>
      <c r="W44" s="39">
        <v>0</v>
      </c>
      <c r="X44" s="122">
        <v>0</v>
      </c>
      <c r="Y44" s="39">
        <v>0</v>
      </c>
      <c r="Z44" s="39"/>
      <c r="AA44" s="39">
        <v>0</v>
      </c>
      <c r="AB44" s="123">
        <v>0</v>
      </c>
      <c r="AC44" s="133">
        <v>1.26</v>
      </c>
      <c r="AD44" s="133">
        <v>0</v>
      </c>
      <c r="AE44" s="131">
        <v>0</v>
      </c>
      <c r="AF44" s="39">
        <v>1.26</v>
      </c>
      <c r="AG44" s="39"/>
      <c r="AH44" s="39">
        <v>106.0164</v>
      </c>
      <c r="AI44" s="59">
        <v>0</v>
      </c>
      <c r="AJ44" s="39">
        <v>0</v>
      </c>
      <c r="AK44" s="39"/>
      <c r="AL44" s="39">
        <v>0</v>
      </c>
      <c r="AM44" s="41">
        <v>1.26</v>
      </c>
      <c r="AN44" s="42">
        <v>106.0164</v>
      </c>
    </row>
    <row r="45" spans="1:41" s="6" customFormat="1" ht="32.25" customHeight="1" thickBot="1">
      <c r="A45" s="73" t="s">
        <v>52</v>
      </c>
      <c r="B45" s="74"/>
      <c r="C45" s="74"/>
      <c r="D45" s="74"/>
      <c r="E45" s="74"/>
      <c r="F45" s="74"/>
      <c r="G45" s="74"/>
      <c r="H45" s="104" t="s">
        <v>64</v>
      </c>
      <c r="I45" s="104" t="s">
        <v>65</v>
      </c>
      <c r="J45" s="104" t="s">
        <v>66</v>
      </c>
      <c r="K45" s="104" t="s">
        <v>67</v>
      </c>
      <c r="L45" s="104" t="s">
        <v>68</v>
      </c>
      <c r="M45" s="104" t="s">
        <v>69</v>
      </c>
      <c r="N45" s="104" t="s">
        <v>70</v>
      </c>
      <c r="O45" s="105" t="s">
        <v>4</v>
      </c>
      <c r="P45" s="105"/>
      <c r="Q45" s="105"/>
      <c r="R45" s="106" t="s">
        <v>71</v>
      </c>
      <c r="S45" s="106" t="s">
        <v>72</v>
      </c>
      <c r="T45" s="107" t="s">
        <v>73</v>
      </c>
      <c r="U45" s="105" t="s">
        <v>2</v>
      </c>
      <c r="V45" s="105"/>
      <c r="W45" s="105"/>
      <c r="X45" s="106" t="s">
        <v>74</v>
      </c>
      <c r="Y45" s="105" t="s">
        <v>3</v>
      </c>
      <c r="Z45" s="105"/>
      <c r="AA45" s="105"/>
      <c r="AB45" s="108" t="s">
        <v>75</v>
      </c>
      <c r="AC45" s="109" t="s">
        <v>76</v>
      </c>
      <c r="AD45" s="108" t="s">
        <v>77</v>
      </c>
      <c r="AE45" s="108" t="s">
        <v>78</v>
      </c>
      <c r="AF45" s="105" t="s">
        <v>9</v>
      </c>
      <c r="AG45" s="105"/>
      <c r="AH45" s="105"/>
      <c r="AI45" s="106" t="s">
        <v>79</v>
      </c>
      <c r="AJ45" s="105" t="s">
        <v>5</v>
      </c>
      <c r="AK45" s="105"/>
      <c r="AL45" s="105"/>
      <c r="AM45" s="134" t="s">
        <v>6</v>
      </c>
      <c r="AN45" s="134"/>
      <c r="AO45" s="4"/>
    </row>
    <row r="46" spans="1:41" s="8" customFormat="1" ht="19.5" customHeight="1">
      <c r="A46" s="7"/>
      <c r="B46" s="67" t="s">
        <v>53</v>
      </c>
      <c r="C46" s="68"/>
      <c r="D46" s="68"/>
      <c r="E46" s="69"/>
      <c r="F46" s="70" t="s">
        <v>8</v>
      </c>
      <c r="G46" s="71"/>
      <c r="H46" s="135">
        <v>376642</v>
      </c>
      <c r="I46" s="135">
        <v>140378</v>
      </c>
      <c r="J46" s="136">
        <v>229147</v>
      </c>
      <c r="K46" s="136">
        <v>477313</v>
      </c>
      <c r="L46" s="137">
        <v>576125</v>
      </c>
      <c r="M46" s="137">
        <v>135126</v>
      </c>
      <c r="N46" s="137">
        <v>103759</v>
      </c>
      <c r="O46" s="138">
        <f>SUM(H46:N46)</f>
        <v>2038490</v>
      </c>
      <c r="P46" s="139"/>
      <c r="Q46" s="140"/>
      <c r="R46" s="136">
        <v>623741</v>
      </c>
      <c r="S46" s="136">
        <v>340952</v>
      </c>
      <c r="T46" s="136">
        <v>361795</v>
      </c>
      <c r="U46" s="141">
        <f>SUM(R46:T46)</f>
        <v>1326488</v>
      </c>
      <c r="V46" s="142"/>
      <c r="W46" s="143"/>
      <c r="X46" s="144">
        <v>768138</v>
      </c>
      <c r="Y46" s="138">
        <f>X46</f>
        <v>768138</v>
      </c>
      <c r="Z46" s="139"/>
      <c r="AA46" s="140"/>
      <c r="AB46" s="136">
        <v>254028</v>
      </c>
      <c r="AC46" s="136">
        <v>524822</v>
      </c>
      <c r="AD46" s="136">
        <v>202770</v>
      </c>
      <c r="AE46" s="136">
        <v>303181</v>
      </c>
      <c r="AF46" s="138">
        <f>SUM(AB46:AE46)</f>
        <v>1284801</v>
      </c>
      <c r="AG46" s="139"/>
      <c r="AH46" s="140"/>
      <c r="AI46" s="145">
        <v>36762</v>
      </c>
      <c r="AJ46" s="146">
        <f>SUM(AI46)</f>
        <v>36762</v>
      </c>
      <c r="AK46" s="147"/>
      <c r="AL46" s="148"/>
      <c r="AM46" s="149">
        <f>O46+U46+Y46+AF46+AJ46</f>
        <v>5454679</v>
      </c>
      <c r="AN46" s="150"/>
      <c r="AO46" s="4"/>
    </row>
    <row r="47" spans="1:41" s="8" customFormat="1" ht="19.5" customHeight="1" thickBot="1">
      <c r="A47" s="9"/>
      <c r="B47" s="65" t="s">
        <v>17</v>
      </c>
      <c r="C47" s="65"/>
      <c r="D47" s="65"/>
      <c r="E47" s="65"/>
      <c r="F47" s="66" t="s">
        <v>18</v>
      </c>
      <c r="G47" s="66"/>
      <c r="H47" s="151"/>
      <c r="I47" s="151"/>
      <c r="J47" s="151"/>
      <c r="K47" s="151"/>
      <c r="L47" s="151"/>
      <c r="M47" s="151"/>
      <c r="N47" s="151"/>
      <c r="O47" s="152">
        <v>644.0284000000001</v>
      </c>
      <c r="P47" s="153"/>
      <c r="Q47" s="153"/>
      <c r="R47" s="151"/>
      <c r="S47" s="151"/>
      <c r="T47" s="154"/>
      <c r="U47" s="152">
        <v>541.6589000000001</v>
      </c>
      <c r="V47" s="153"/>
      <c r="W47" s="153"/>
      <c r="X47" s="155"/>
      <c r="Y47" s="152">
        <v>293.418</v>
      </c>
      <c r="Z47" s="153"/>
      <c r="AA47" s="153"/>
      <c r="AB47" s="151"/>
      <c r="AC47" s="151"/>
      <c r="AD47" s="151"/>
      <c r="AE47" s="151"/>
      <c r="AF47" s="152">
        <v>563.5373999999999</v>
      </c>
      <c r="AG47" s="153"/>
      <c r="AH47" s="153"/>
      <c r="AI47" s="145"/>
      <c r="AJ47" s="152">
        <v>13.129999999999999</v>
      </c>
      <c r="AK47" s="153"/>
      <c r="AL47" s="153"/>
      <c r="AM47" s="156">
        <v>2055.7727000000004</v>
      </c>
      <c r="AN47" s="156"/>
      <c r="AO47" s="4"/>
    </row>
    <row r="48" spans="2:40" ht="24.75" customHeight="1">
      <c r="B48" s="20"/>
      <c r="H48" s="157"/>
      <c r="O48" s="159"/>
      <c r="P48" s="159"/>
      <c r="Q48" s="159"/>
      <c r="U48" s="160"/>
      <c r="V48" s="160"/>
      <c r="W48" s="160"/>
      <c r="X48" s="95"/>
      <c r="Y48" s="160"/>
      <c r="Z48" s="160"/>
      <c r="AA48" s="160"/>
      <c r="AF48" s="160"/>
      <c r="AG48" s="160"/>
      <c r="AH48" s="160"/>
      <c r="AM48" s="162"/>
      <c r="AN48" s="163"/>
    </row>
    <row r="49" spans="2:37" ht="24.75" customHeight="1">
      <c r="B49" s="20"/>
      <c r="AD49" s="166"/>
      <c r="AJ49" s="167">
        <v>0</v>
      </c>
      <c r="AK49" s="159"/>
    </row>
    <row r="50" ht="24.75" customHeight="1">
      <c r="B50" s="64" t="s">
        <v>59</v>
      </c>
    </row>
  </sheetData>
  <sheetProtection/>
  <autoFilter ref="H9:AN47"/>
  <mergeCells count="77">
    <mergeCell ref="AJ49:AK49"/>
    <mergeCell ref="AJ47:AL47"/>
    <mergeCell ref="AM47:AN47"/>
    <mergeCell ref="O48:Q48"/>
    <mergeCell ref="U48:W48"/>
    <mergeCell ref="Y48:AA48"/>
    <mergeCell ref="AF48:AH48"/>
    <mergeCell ref="B47:E47"/>
    <mergeCell ref="F47:G47"/>
    <mergeCell ref="O47:Q47"/>
    <mergeCell ref="U47:W47"/>
    <mergeCell ref="Y47:AA47"/>
    <mergeCell ref="AF47:AH47"/>
    <mergeCell ref="AJ45:AL45"/>
    <mergeCell ref="AM45:AN45"/>
    <mergeCell ref="B46:E46"/>
    <mergeCell ref="F46:G46"/>
    <mergeCell ref="O46:Q46"/>
    <mergeCell ref="U46:W46"/>
    <mergeCell ref="Y46:AA46"/>
    <mergeCell ref="AF46:AH46"/>
    <mergeCell ref="AJ46:AL46"/>
    <mergeCell ref="AM46:AN46"/>
    <mergeCell ref="B44:E44"/>
    <mergeCell ref="A45:G45"/>
    <mergeCell ref="O45:Q45"/>
    <mergeCell ref="U45:W45"/>
    <mergeCell ref="Y45:AA45"/>
    <mergeCell ref="AF45:AH45"/>
    <mergeCell ref="B37:E37"/>
    <mergeCell ref="B38:E38"/>
    <mergeCell ref="B39:E39"/>
    <mergeCell ref="B40:E40"/>
    <mergeCell ref="B41:E41"/>
    <mergeCell ref="B43:E43"/>
    <mergeCell ref="B31:E31"/>
    <mergeCell ref="B32:E32"/>
    <mergeCell ref="B33:E33"/>
    <mergeCell ref="B34:E34"/>
    <mergeCell ref="B35:E35"/>
    <mergeCell ref="B36:E36"/>
    <mergeCell ref="B25:E25"/>
    <mergeCell ref="B26:E26"/>
    <mergeCell ref="B27:E27"/>
    <mergeCell ref="B28:E28"/>
    <mergeCell ref="B29:E29"/>
    <mergeCell ref="B30:E30"/>
    <mergeCell ref="B19:E19"/>
    <mergeCell ref="B20:E20"/>
    <mergeCell ref="B21:E21"/>
    <mergeCell ref="B22:E22"/>
    <mergeCell ref="B23:E23"/>
    <mergeCell ref="B24:E24"/>
    <mergeCell ref="B10:E10"/>
    <mergeCell ref="B13:E13"/>
    <mergeCell ref="B14:E14"/>
    <mergeCell ref="B16:E16"/>
    <mergeCell ref="B17:E17"/>
    <mergeCell ref="B18:E18"/>
    <mergeCell ref="AM7:AN8"/>
    <mergeCell ref="O8:Q8"/>
    <mergeCell ref="U8:W8"/>
    <mergeCell ref="Y8:AA8"/>
    <mergeCell ref="AF8:AH8"/>
    <mergeCell ref="AJ8:AL8"/>
    <mergeCell ref="R7:T7"/>
    <mergeCell ref="U7:W7"/>
    <mergeCell ref="Y7:AA7"/>
    <mergeCell ref="AB7:AE7"/>
    <mergeCell ref="AF7:AH7"/>
    <mergeCell ref="AJ7:AL7"/>
    <mergeCell ref="A7:A9"/>
    <mergeCell ref="B7:E9"/>
    <mergeCell ref="F7:F9"/>
    <mergeCell ref="G7:G9"/>
    <mergeCell ref="H7:N7"/>
    <mergeCell ref="O7:Q7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Амургосэнергонадзор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Поварницын</dc:creator>
  <cp:keywords/>
  <dc:description/>
  <cp:lastModifiedBy>1</cp:lastModifiedBy>
  <cp:lastPrinted>2017-02-16T22:24:45Z</cp:lastPrinted>
  <dcterms:created xsi:type="dcterms:W3CDTF">2005-04-02T09:44:50Z</dcterms:created>
  <dcterms:modified xsi:type="dcterms:W3CDTF">2022-03-17T05:56:15Z</dcterms:modified>
  <cp:category/>
  <cp:version/>
  <cp:contentType/>
  <cp:contentStatus/>
</cp:coreProperties>
</file>